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2772" yWindow="32772" windowWidth="23040" windowHeight="9588" tabRatio="853" activeTab="4"/>
  </bookViews>
  <sheets>
    <sheet name="1年級_54組_54人" sheetId="3" r:id="rId1"/>
    <sheet name="2年級_23組_24人" sheetId="1" r:id="rId2"/>
    <sheet name="3年級_50組_51人" sheetId="7" r:id="rId3"/>
    <sheet name="4年級_45組_48人" sheetId="2" r:id="rId4"/>
    <sheet name="5年級_64組_67人" sheetId="8" r:id="rId5"/>
    <sheet name="統計" sheetId="9" r:id="rId6"/>
  </sheets>
  <definedNames>
    <definedName name="_xlnm.Print_Area" localSheetId="0">'1年級_54組_54人'!$A$1:$I$62</definedName>
    <definedName name="_xlnm.Print_Area" localSheetId="1">'2年級_23組_24人'!$A$1:$H$29</definedName>
    <definedName name="_xlnm.Print_Area" localSheetId="2">'3年級_50組_51人'!$A$1:$H$54</definedName>
    <definedName name="_xlnm.Print_Area" localSheetId="3">'4年級_45組_48人'!$A$1:$H$50</definedName>
    <definedName name="_xlnm.Print_Area" localSheetId="4">'5年級_64組_67人'!$A$1:$H$68</definedName>
    <definedName name="_xlnm.Print_Titles" localSheetId="0">'1年級_54組_54人'!$1:$2</definedName>
    <definedName name="_xlnm.Print_Titles" localSheetId="1">'2年級_23組_24人'!$1:$2</definedName>
    <definedName name="_xlnm.Print_Titles" localSheetId="2">'3年級_50組_51人'!$1:$2</definedName>
    <definedName name="_xlnm.Print_Titles" localSheetId="3">'4年級_45組_48人'!$1:$2</definedName>
    <definedName name="_xlnm.Print_Titles" localSheetId="4">'5年級_64組_67人'!$1:$2</definedName>
  </definedNames>
  <calcPr calcId="124519"/>
</workbook>
</file>

<file path=xl/calcChain.xml><?xml version="1.0" encoding="utf-8"?>
<calcChain xmlns="http://schemas.openxmlformats.org/spreadsheetml/2006/main">
  <c r="C9" i="9"/>
  <c r="B9"/>
  <c r="F34" i="2"/>
  <c r="F37" i="8"/>
  <c r="F6"/>
  <c r="F5"/>
  <c r="F26" i="2"/>
  <c r="F17"/>
  <c r="F3"/>
  <c r="I4" i="3"/>
  <c r="I5"/>
  <c r="I6"/>
  <c r="I7"/>
  <c r="I8"/>
  <c r="I9"/>
  <c r="I10"/>
  <c r="I11"/>
  <c r="I12"/>
  <c r="I13"/>
  <c r="I15"/>
  <c r="I16"/>
  <c r="I17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3"/>
  <c r="I61" s="1"/>
</calcChain>
</file>

<file path=xl/sharedStrings.xml><?xml version="1.0" encoding="utf-8"?>
<sst xmlns="http://schemas.openxmlformats.org/spreadsheetml/2006/main" count="1014" uniqueCount="580">
  <si>
    <t>編號</t>
  </si>
  <si>
    <t>原班</t>
  </si>
  <si>
    <t>申請人</t>
  </si>
  <si>
    <t>題目</t>
  </si>
  <si>
    <t>主題類別</t>
  </si>
  <si>
    <t>預計經費</t>
  </si>
  <si>
    <t>申請經費</t>
  </si>
  <si>
    <t>通過與否</t>
  </si>
  <si>
    <t>體育休閒</t>
    <phoneticPr fontId="2" type="noConversion"/>
  </si>
  <si>
    <t>創意類</t>
    <phoneticPr fontId="2" type="noConversion"/>
  </si>
  <si>
    <t>美食烘焙</t>
    <phoneticPr fontId="2" type="noConversion"/>
  </si>
  <si>
    <t>自然科學</t>
    <phoneticPr fontId="2" type="noConversion"/>
  </si>
  <si>
    <t>未定</t>
    <phoneticPr fontId="2" type="noConversion"/>
  </si>
  <si>
    <t>課程延伸</t>
    <phoneticPr fontId="2" type="noConversion"/>
  </si>
  <si>
    <t>環境議題</t>
    <phoneticPr fontId="2" type="noConversion"/>
  </si>
  <si>
    <t>音樂美術</t>
    <phoneticPr fontId="1" type="noConversion"/>
  </si>
  <si>
    <t>美食烘焙</t>
    <phoneticPr fontId="1" type="noConversion"/>
  </si>
  <si>
    <t>創意類</t>
    <phoneticPr fontId="1" type="noConversion"/>
  </si>
  <si>
    <t>自然科學</t>
    <phoneticPr fontId="1" type="noConversion"/>
  </si>
  <si>
    <t>體育休閒</t>
    <phoneticPr fontId="1" type="noConversion"/>
  </si>
  <si>
    <t>未定</t>
    <phoneticPr fontId="1" type="noConversion"/>
  </si>
  <si>
    <t>觀光旅遊</t>
    <phoneticPr fontId="1" type="noConversion"/>
  </si>
  <si>
    <t>環境議題</t>
    <phoneticPr fontId="1" type="noConversion"/>
  </si>
  <si>
    <t>課程延伸</t>
    <phoneticPr fontId="1" type="noConversion"/>
  </si>
  <si>
    <t>做餅乾</t>
    <phoneticPr fontId="1" type="noConversion"/>
  </si>
  <si>
    <t>音樂美術</t>
    <phoneticPr fontId="2" type="noConversion"/>
  </si>
  <si>
    <t>ü</t>
    <phoneticPr fontId="2" type="noConversion"/>
  </si>
  <si>
    <t>ü</t>
    <phoneticPr fontId="2" type="noConversion"/>
  </si>
  <si>
    <t>ü</t>
    <phoneticPr fontId="1" type="noConversion"/>
  </si>
  <si>
    <t>ü</t>
    <phoneticPr fontId="1" type="noConversion"/>
  </si>
  <si>
    <t>ü</t>
    <phoneticPr fontId="1" type="noConversion"/>
  </si>
  <si>
    <t>DIY焊接·組裝四腳獸</t>
    <phoneticPr fontId="1" type="noConversion"/>
  </si>
  <si>
    <t>觀光旅遊</t>
    <phoneticPr fontId="1" type="noConversion"/>
  </si>
  <si>
    <t>愛護浪喵星人一畫紀冊本</t>
    <phoneticPr fontId="1" type="noConversion"/>
  </si>
  <si>
    <t>動物愛護</t>
    <phoneticPr fontId="1" type="noConversion"/>
  </si>
  <si>
    <t>廢物利用小創意</t>
    <phoneticPr fontId="1" type="noConversion"/>
  </si>
  <si>
    <t>創意類</t>
    <phoneticPr fontId="1" type="noConversion"/>
  </si>
  <si>
    <t>快樂動動</t>
    <phoneticPr fontId="1" type="noConversion"/>
  </si>
  <si>
    <t>體育休閒</t>
    <phoneticPr fontId="1" type="noConversion"/>
  </si>
  <si>
    <t>天竺鼠DIY</t>
    <phoneticPr fontId="1" type="noConversion"/>
  </si>
  <si>
    <t>音樂美術</t>
    <phoneticPr fontId="1" type="noConversion"/>
  </si>
  <si>
    <t>用紙箱打造一個溫馨的家</t>
    <phoneticPr fontId="1" type="noConversion"/>
  </si>
  <si>
    <t>擺攤作韓式飯捲</t>
    <phoneticPr fontId="1" type="noConversion"/>
  </si>
  <si>
    <t>迷你動物園_黏土diy</t>
    <phoneticPr fontId="1" type="noConversion"/>
  </si>
  <si>
    <t>小小英雄_給人信心勇氣_烘焙餅乾及DIY卡片</t>
    <phoneticPr fontId="1" type="noConversion"/>
  </si>
  <si>
    <t>美食烘焙  社團族群</t>
    <phoneticPr fontId="1" type="noConversion"/>
  </si>
  <si>
    <t>防疫有一套_立體故事書</t>
    <phoneticPr fontId="1" type="noConversion"/>
  </si>
  <si>
    <t>開一家二手市集專賣店</t>
    <phoneticPr fontId="1" type="noConversion"/>
  </si>
  <si>
    <t>我要當烘焙王_角落生物餅乾</t>
    <phoneticPr fontId="1" type="noConversion"/>
  </si>
  <si>
    <t>杯子蛋糕DIY</t>
    <phoneticPr fontId="1" type="noConversion"/>
  </si>
  <si>
    <t>紙箱做的房屋</t>
    <phoneticPr fontId="1" type="noConversion"/>
  </si>
  <si>
    <t>果凍製作</t>
    <phoneticPr fontId="1" type="noConversion"/>
  </si>
  <si>
    <t>森林環保志工</t>
    <phoneticPr fontId="1" type="noConversion"/>
  </si>
  <si>
    <t>自然科學</t>
    <phoneticPr fontId="1" type="noConversion"/>
  </si>
  <si>
    <t>跳繩</t>
    <phoneticPr fontId="1" type="noConversion"/>
  </si>
  <si>
    <t>體育休閒</t>
    <phoneticPr fontId="1" type="noConversion"/>
  </si>
  <si>
    <t>小小魔術師</t>
    <phoneticPr fontId="1" type="noConversion"/>
  </si>
  <si>
    <t>用箱子做暴龍服裝</t>
    <phoneticPr fontId="1" type="noConversion"/>
  </si>
  <si>
    <t>我想跳舞</t>
    <phoneticPr fontId="1" type="noConversion"/>
  </si>
  <si>
    <t>探索防空洞</t>
    <phoneticPr fontId="1" type="noConversion"/>
  </si>
  <si>
    <t>歷史古蹟</t>
    <phoneticPr fontId="1" type="noConversion"/>
  </si>
  <si>
    <t>手作布偶</t>
    <phoneticPr fontId="1" type="noConversion"/>
  </si>
  <si>
    <t>防疫室足賽_足球技巧練習</t>
    <phoneticPr fontId="1" type="noConversion"/>
  </si>
  <si>
    <t>音樂合作</t>
    <phoneticPr fontId="1" type="noConversion"/>
  </si>
  <si>
    <t>音樂美術</t>
    <phoneticPr fontId="1" type="noConversion"/>
  </si>
  <si>
    <t>疫情騎車趣</t>
    <phoneticPr fontId="1" type="noConversion"/>
  </si>
  <si>
    <t>手工DIY</t>
    <phoneticPr fontId="1" type="noConversion"/>
  </si>
  <si>
    <r>
      <t>b</t>
    </r>
    <r>
      <rPr>
        <sz val="12"/>
        <color theme="1"/>
        <rFont val="新細明體"/>
        <family val="1"/>
        <charset val="136"/>
        <scheme val="minor"/>
      </rPr>
      <t>lack pink in the 北昌</t>
    </r>
    <phoneticPr fontId="1" type="noConversion"/>
  </si>
  <si>
    <t>作一本書</t>
    <phoneticPr fontId="1" type="noConversion"/>
  </si>
  <si>
    <t>營養美味綜合三明治</t>
    <phoneticPr fontId="1" type="noConversion"/>
  </si>
  <si>
    <t>2021第二十四屆麥哲倫探索築夢計畫申請名單</t>
    <phoneticPr fontId="1" type="noConversion"/>
  </si>
  <si>
    <t>繪本</t>
    <phoneticPr fontId="1" type="noConversion"/>
  </si>
  <si>
    <t>成為鋼琴家</t>
    <phoneticPr fontId="1" type="noConversion"/>
  </si>
  <si>
    <t>圓圓-地瓜球DIY</t>
    <phoneticPr fontId="1" type="noConversion"/>
  </si>
  <si>
    <t>萬用紫草修護膏</t>
    <phoneticPr fontId="1" type="noConversion"/>
  </si>
  <si>
    <t>手作</t>
    <phoneticPr fontId="1" type="noConversion"/>
  </si>
  <si>
    <t>迷你廚藝師-親子DIY</t>
    <phoneticPr fontId="1" type="noConversion"/>
  </si>
  <si>
    <t>動手做拼圖</t>
    <phoneticPr fontId="1" type="noConversion"/>
  </si>
  <si>
    <t>珍惜水資源雨水再利用</t>
    <phoneticPr fontId="1" type="noConversion"/>
  </si>
  <si>
    <t>抵抗病毒，戴上口罩~餅乾DIY</t>
    <phoneticPr fontId="1" type="noConversion"/>
  </si>
  <si>
    <t>環境議題美食烘焙</t>
    <phoneticPr fontId="1" type="noConversion"/>
  </si>
  <si>
    <t>DIY奶酪</t>
    <phoneticPr fontId="1" type="noConversion"/>
  </si>
  <si>
    <t>旅行環保小尖兵</t>
    <phoneticPr fontId="1" type="noConversion"/>
  </si>
  <si>
    <t>消失的恐龍</t>
    <phoneticPr fontId="1" type="noConversion"/>
  </si>
  <si>
    <t>角落生物自創漫畫</t>
    <phoneticPr fontId="1" type="noConversion"/>
  </si>
  <si>
    <t>創意類      音樂美術</t>
    <phoneticPr fontId="1" type="noConversion"/>
  </si>
  <si>
    <t>彈鋼琴</t>
    <phoneticPr fontId="1" type="noConversion"/>
  </si>
  <si>
    <t>運動身體好</t>
    <phoneticPr fontId="1" type="noConversion"/>
  </si>
  <si>
    <t>布丁</t>
    <phoneticPr fontId="1" type="noConversion"/>
  </si>
  <si>
    <t>夢想中的房子</t>
    <phoneticPr fontId="1" type="noConversion"/>
  </si>
  <si>
    <t>淡水歷史古蹟之旅</t>
    <phoneticPr fontId="1" type="noConversion"/>
  </si>
  <si>
    <t>幸福的水餃</t>
    <phoneticPr fontId="1" type="noConversion"/>
  </si>
  <si>
    <t>養黑水虻</t>
    <phoneticPr fontId="1" type="noConversion"/>
  </si>
  <si>
    <t>彩繪花蓮特色美景</t>
    <phoneticPr fontId="1" type="noConversion"/>
  </si>
  <si>
    <t>紙箱小木屋</t>
    <phoneticPr fontId="1" type="noConversion"/>
  </si>
  <si>
    <t>地瓜超人</t>
    <phoneticPr fontId="1" type="noConversion"/>
  </si>
  <si>
    <t>樂高程式設計</t>
    <phoneticPr fontId="1" type="noConversion"/>
  </si>
  <si>
    <t>涼快一夏-彩色冰棒</t>
    <phoneticPr fontId="1" type="noConversion"/>
  </si>
  <si>
    <t>自作奶油酥條</t>
    <phoneticPr fontId="1" type="noConversion"/>
  </si>
  <si>
    <t>我的小Q毛</t>
  </si>
  <si>
    <t>安心好汽水</t>
    <phoneticPr fontId="1" type="noConversion"/>
  </si>
  <si>
    <t>實驗用牛奶修補瓷器</t>
    <phoneticPr fontId="1" type="noConversion"/>
  </si>
  <si>
    <t>夢幻巧克力餅乾</t>
    <phoneticPr fontId="1" type="noConversion"/>
  </si>
  <si>
    <t>小小甜點師-手做蛋塔</t>
    <phoneticPr fontId="1" type="noConversion"/>
  </si>
  <si>
    <t>綠色計畫-種種小植物走出戶外深呼吸</t>
    <phoneticPr fontId="1" type="noConversion"/>
  </si>
  <si>
    <t>新冠肺炎</t>
    <phoneticPr fontId="1" type="noConversion"/>
  </si>
  <si>
    <t>健康</t>
    <phoneticPr fontId="1" type="noConversion"/>
  </si>
  <si>
    <t>木筷屋</t>
    <phoneticPr fontId="1" type="noConversion"/>
  </si>
  <si>
    <t>肥皂的回收</t>
    <phoneticPr fontId="1" type="noConversion"/>
  </si>
  <si>
    <t>北昌快樂農場-小小農夫</t>
    <phoneticPr fontId="1" type="noConversion"/>
  </si>
  <si>
    <t>環保再利用</t>
    <phoneticPr fontId="1" type="noConversion"/>
  </si>
  <si>
    <t>創意類   環境議題</t>
    <phoneticPr fontId="1" type="noConversion"/>
  </si>
  <si>
    <t>手繪花蓮美食地圖</t>
    <phoneticPr fontId="1" type="noConversion"/>
  </si>
  <si>
    <t>我愛空手道之心路歷程</t>
    <phoneticPr fontId="1" type="noConversion"/>
  </si>
  <si>
    <t>自我挑戰-烤餅乾</t>
    <phoneticPr fontId="1" type="noConversion"/>
  </si>
  <si>
    <t>蓁心唱母語</t>
    <phoneticPr fontId="1" type="noConversion"/>
  </si>
  <si>
    <t>課程延伸音樂美術</t>
    <phoneticPr fontId="1" type="noConversion"/>
  </si>
  <si>
    <t>減少炭足跡從「腳」做起</t>
    <phoneticPr fontId="1" type="noConversion"/>
  </si>
  <si>
    <t>美化環境大作戰</t>
    <phoneticPr fontId="1" type="noConversion"/>
  </si>
  <si>
    <t>環境議題自然科學</t>
    <phoneticPr fontId="1" type="noConversion"/>
  </si>
  <si>
    <t>奶酪日記</t>
    <phoneticPr fontId="1" type="noConversion"/>
  </si>
  <si>
    <t>美食烘焙創意類</t>
    <phoneticPr fontId="1" type="noConversion"/>
  </si>
  <si>
    <t>小小烘焙師</t>
    <phoneticPr fontId="1" type="noConversion"/>
  </si>
  <si>
    <t>蛋炒飯</t>
    <phoneticPr fontId="2" type="noConversion"/>
  </si>
  <si>
    <t>做冰棒DIY</t>
    <phoneticPr fontId="2" type="noConversion"/>
  </si>
  <si>
    <t>籃球小技巧</t>
    <phoneticPr fontId="2" type="noConversion"/>
  </si>
  <si>
    <t>美化陽台</t>
    <phoneticPr fontId="2" type="noConversion"/>
  </si>
  <si>
    <t>環保救地球，重「心」開始</t>
    <phoneticPr fontId="1" type="noConversion"/>
  </si>
  <si>
    <t>自動剝瓜子器</t>
    <phoneticPr fontId="2" type="noConversion"/>
  </si>
  <si>
    <t>我的新夥伴-不插電機器人</t>
    <phoneticPr fontId="2" type="noConversion"/>
  </si>
  <si>
    <t>魔術方塊(9宮格)</t>
    <phoneticPr fontId="2" type="noConversion"/>
  </si>
  <si>
    <t>廢物利用-紙盒迷宮DIY</t>
    <phoneticPr fontId="2" type="noConversion"/>
  </si>
  <si>
    <t>垃圾變成藝術魚</t>
    <phoneticPr fontId="2" type="noConversion"/>
  </si>
  <si>
    <t>用竹筷做娃娃屋</t>
    <phoneticPr fontId="2" type="noConversion"/>
  </si>
  <si>
    <t>做吊飾-DIY</t>
    <phoneticPr fontId="2" type="noConversion"/>
  </si>
  <si>
    <t>種植物真好玩</t>
    <phoneticPr fontId="2" type="noConversion"/>
  </si>
  <si>
    <t>可愛小熊娃娃DIY</t>
    <phoneticPr fontId="2" type="noConversion"/>
  </si>
  <si>
    <t>用紙摺武器</t>
    <phoneticPr fontId="2" type="noConversion"/>
  </si>
  <si>
    <t>摺紙王國</t>
    <phoneticPr fontId="2" type="noConversion"/>
  </si>
  <si>
    <t>童年的夾娃娃機</t>
    <phoneticPr fontId="2" type="noConversion"/>
  </si>
  <si>
    <t>音樂美術創意類</t>
    <phoneticPr fontId="2" type="noConversion"/>
  </si>
  <si>
    <t>做炭治郎模型</t>
    <phoneticPr fontId="2" type="noConversion"/>
  </si>
  <si>
    <t>動物紙盒-回收再利用</t>
    <phoneticPr fontId="2" type="noConversion"/>
  </si>
  <si>
    <t>用紙箱做坦克車</t>
    <phoneticPr fontId="2" type="noConversion"/>
  </si>
  <si>
    <t>擺脫一陽指</t>
    <phoneticPr fontId="2" type="noConversion"/>
  </si>
  <si>
    <t>探討宇宙</t>
    <phoneticPr fontId="2" type="noConversion"/>
  </si>
  <si>
    <t>社團族群   自然科學</t>
    <phoneticPr fontId="2" type="noConversion"/>
  </si>
  <si>
    <t>垃圾中無形的死亡-故事書DIY</t>
    <phoneticPr fontId="2" type="noConversion"/>
  </si>
  <si>
    <t>課程延伸環境議題音樂美術</t>
    <phoneticPr fontId="2" type="noConversion"/>
  </si>
  <si>
    <t>尋找記憶中阿嬤的味道</t>
    <phoneticPr fontId="2" type="noConversion"/>
  </si>
  <si>
    <t>打棒球</t>
    <phoneticPr fontId="2" type="noConversion"/>
  </si>
  <si>
    <t>學習自己騎車去商店買東西</t>
    <phoneticPr fontId="2" type="noConversion"/>
  </si>
  <si>
    <t>傳承-阿嬤的草仔粿</t>
    <phoneticPr fontId="2" type="noConversion"/>
  </si>
  <si>
    <t>減塑大作戰</t>
    <phoneticPr fontId="2" type="noConversion"/>
  </si>
  <si>
    <t>杏仁瓦片DIY</t>
    <phoneticPr fontId="2" type="noConversion"/>
  </si>
  <si>
    <t>山林步道 淨山大作戰</t>
    <phoneticPr fontId="2" type="noConversion"/>
  </si>
  <si>
    <t>觀光旅遊體育休閒</t>
    <phoneticPr fontId="2" type="noConversion"/>
  </si>
  <si>
    <t>無麵粉巧克力蛋糕</t>
    <phoneticPr fontId="2" type="noConversion"/>
  </si>
  <si>
    <t>骨牌遇見彈珠-有趣的彈珠迷宮</t>
    <phoneticPr fontId="2" type="noConversion"/>
  </si>
  <si>
    <t>暑假期間做20個體育動作</t>
    <phoneticPr fontId="2" type="noConversion"/>
  </si>
  <si>
    <t>你知道傑克羅素梗犬?</t>
    <phoneticPr fontId="2" type="noConversion"/>
  </si>
  <si>
    <t>做一個紙動物園</t>
    <phoneticPr fontId="2" type="noConversion"/>
  </si>
  <si>
    <t>跳BTS的舞</t>
    <phoneticPr fontId="2" type="noConversion"/>
  </si>
  <si>
    <t>學跳阿美族舞蹈戰舞</t>
    <phoneticPr fontId="2" type="noConversion"/>
  </si>
  <si>
    <t>星空棒棒糖</t>
    <phoneticPr fontId="2" type="noConversion"/>
  </si>
  <si>
    <t>滿漢全席</t>
    <phoneticPr fontId="2" type="noConversion"/>
  </si>
  <si>
    <t>200-500</t>
    <phoneticPr fontId="2" type="noConversion"/>
  </si>
  <si>
    <t>「甯」夏好時光</t>
    <phoneticPr fontId="2" type="noConversion"/>
  </si>
  <si>
    <t>創意類  美食烘焙</t>
    <phoneticPr fontId="2" type="noConversion"/>
  </si>
  <si>
    <t>我是小小配音員</t>
    <phoneticPr fontId="2" type="noConversion"/>
  </si>
  <si>
    <t>手工香Q黑糖糕</t>
    <phoneticPr fontId="2" type="noConversion"/>
  </si>
  <si>
    <t>馬卡龍</t>
    <phoneticPr fontId="2" type="noConversion"/>
  </si>
  <si>
    <t>DIY甜甜圈</t>
    <phoneticPr fontId="1" type="noConversion"/>
  </si>
  <si>
    <t>創意類    美食烘焙</t>
    <phoneticPr fontId="1" type="noConversion"/>
  </si>
  <si>
    <t>時光心得</t>
    <phoneticPr fontId="1" type="noConversion"/>
  </si>
  <si>
    <t>課程延伸閱讀心得創意類</t>
    <phoneticPr fontId="1" type="noConversion"/>
  </si>
  <si>
    <t>我唱台語歌</t>
    <phoneticPr fontId="1" type="noConversion"/>
  </si>
  <si>
    <t>做手工皂</t>
    <phoneticPr fontId="1" type="noConversion"/>
  </si>
  <si>
    <t>特產特色</t>
    <phoneticPr fontId="1" type="noConversion"/>
  </si>
  <si>
    <t>鬼滅為啥這麼紅</t>
    <phoneticPr fontId="1" type="noConversion"/>
  </si>
  <si>
    <t>生活小事</t>
    <phoneticPr fontId="1" type="noConversion"/>
  </si>
  <si>
    <t>籃球機計畫</t>
    <phoneticPr fontId="1" type="noConversion"/>
  </si>
  <si>
    <t>3D立體瓶中沙畫</t>
    <phoneticPr fontId="1" type="noConversion"/>
  </si>
  <si>
    <t>Diy蛋糕</t>
    <phoneticPr fontId="1" type="noConversion"/>
  </si>
  <si>
    <t>波音飛機物語</t>
    <phoneticPr fontId="1" type="noConversion"/>
  </si>
  <si>
    <t>航空知識</t>
    <phoneticPr fontId="1" type="noConversion"/>
  </si>
  <si>
    <t>小鐵人運動紀錄</t>
    <phoneticPr fontId="1" type="noConversion"/>
  </si>
  <si>
    <t>認識火車</t>
    <phoneticPr fontId="1" type="noConversion"/>
  </si>
  <si>
    <t>交通介紹</t>
    <phoneticPr fontId="1" type="noConversion"/>
  </si>
  <si>
    <t>Minecraft bedwars達到100星</t>
    <phoneticPr fontId="1" type="noConversion"/>
  </si>
  <si>
    <t>遊戲</t>
    <phoneticPr fontId="1" type="noConversion"/>
  </si>
  <si>
    <t>製作營養茶葉蛋</t>
    <phoneticPr fontId="1" type="noConversion"/>
  </si>
  <si>
    <t>我的史萊姆小教室(安全無毒)</t>
    <phoneticPr fontId="1" type="noConversion"/>
  </si>
  <si>
    <t>好吃的冰淇淋</t>
    <phoneticPr fontId="1" type="noConversion"/>
  </si>
  <si>
    <t>可愛的兔子-兔子車車影片剪輯</t>
    <phoneticPr fontId="1" type="noConversion"/>
  </si>
  <si>
    <t>影片剪輯音樂美術</t>
    <phoneticPr fontId="1" type="noConversion"/>
  </si>
  <si>
    <t>手作足球機</t>
    <phoneticPr fontId="1" type="noConversion"/>
  </si>
  <si>
    <t>我要當灌籃高手</t>
    <phoneticPr fontId="1" type="noConversion"/>
  </si>
  <si>
    <t>美味的焗烤</t>
    <phoneticPr fontId="1" type="noConversion"/>
  </si>
  <si>
    <t>腳踏『十地』</t>
    <phoneticPr fontId="1" type="noConversion"/>
  </si>
  <si>
    <t>DIY芽菜日記</t>
    <phoneticPr fontId="1" type="noConversion"/>
  </si>
  <si>
    <t>農業種植</t>
    <phoneticPr fontId="1" type="noConversion"/>
  </si>
  <si>
    <t>手工杯子蛋糕</t>
    <phoneticPr fontId="1" type="noConversion"/>
  </si>
  <si>
    <t>來杯臺灣代表「珍珠奶茶」</t>
    <phoneticPr fontId="1" type="noConversion"/>
  </si>
  <si>
    <t>史萊姆摺紙書(介紹)DIY</t>
    <phoneticPr fontId="1" type="noConversion"/>
  </si>
  <si>
    <t>娃娃屋DIY</t>
    <phoneticPr fontId="1" type="noConversion"/>
  </si>
  <si>
    <t>音樂合奏</t>
    <phoneticPr fontId="1" type="noConversion"/>
  </si>
  <si>
    <t>史萊姆DIY教會同學</t>
    <phoneticPr fontId="1" type="noConversion"/>
  </si>
  <si>
    <t>爬蟲之家-做PPT</t>
    <phoneticPr fontId="1" type="noConversion"/>
  </si>
  <si>
    <t>蜥蜴介紹</t>
    <phoneticPr fontId="1" type="noConversion"/>
  </si>
  <si>
    <t>美味蛋糕小達人</t>
    <phoneticPr fontId="1" type="noConversion"/>
  </si>
  <si>
    <t>我是小小培樹員</t>
    <phoneticPr fontId="1" type="noConversion"/>
  </si>
  <si>
    <t>創意類    自然科學</t>
    <phoneticPr fontId="1" type="noConversion"/>
  </si>
  <si>
    <t>成為投籃小高手</t>
    <phoneticPr fontId="1" type="noConversion"/>
  </si>
  <si>
    <t>我的自行車至台東</t>
    <phoneticPr fontId="1" type="noConversion"/>
  </si>
  <si>
    <t>觀光旅遊體育休閒</t>
    <phoneticPr fontId="1" type="noConversion"/>
  </si>
  <si>
    <t>研究原子筆的內部</t>
    <phoneticPr fontId="1" type="noConversion"/>
  </si>
  <si>
    <t>探索魔術方塊</t>
    <phoneticPr fontId="1" type="noConversion"/>
  </si>
  <si>
    <t>創意類   體育休閒</t>
    <phoneticPr fontId="1" type="noConversion"/>
  </si>
  <si>
    <t>研究人體器官2</t>
    <phoneticPr fontId="1" type="noConversion"/>
  </si>
  <si>
    <t>405 205</t>
    <phoneticPr fontId="1" type="noConversion"/>
  </si>
  <si>
    <t>405 305</t>
    <phoneticPr fontId="1" type="noConversion"/>
  </si>
  <si>
    <t>破風168km與外公共進晚餐</t>
    <phoneticPr fontId="1" type="noConversion"/>
  </si>
  <si>
    <t xml:space="preserve">305 405 </t>
    <phoneticPr fontId="1" type="noConversion"/>
  </si>
  <si>
    <t>205 405</t>
    <phoneticPr fontId="1" type="noConversion"/>
  </si>
  <si>
    <t>自製餅乾</t>
    <phoneticPr fontId="2" type="noConversion"/>
  </si>
  <si>
    <t>園藝高手</t>
    <phoneticPr fontId="2" type="noConversion"/>
  </si>
  <si>
    <t>DIY手做城市</t>
    <phoneticPr fontId="2" type="noConversion"/>
  </si>
  <si>
    <t>包水餃扁食</t>
    <phoneticPr fontId="2" type="noConversion"/>
  </si>
  <si>
    <t>木頭寶箱DIY</t>
    <phoneticPr fontId="2" type="noConversion"/>
  </si>
  <si>
    <t>木棒屋DIY</t>
    <phoneticPr fontId="2" type="noConversion"/>
  </si>
  <si>
    <t>披薩吐司</t>
    <phoneticPr fontId="2" type="noConversion"/>
  </si>
  <si>
    <t>當個YouTuber</t>
    <phoneticPr fontId="2" type="noConversion"/>
  </si>
  <si>
    <t>做鬆餅</t>
    <phoneticPr fontId="2" type="noConversion"/>
  </si>
  <si>
    <t>我的第一首音樂</t>
    <phoneticPr fontId="2" type="noConversion"/>
  </si>
  <si>
    <t>投進七十個三分球</t>
    <phoneticPr fontId="2" type="noConversion"/>
  </si>
  <si>
    <t>製作手工巧克力蛋糕</t>
    <phoneticPr fontId="2" type="noConversion"/>
  </si>
  <si>
    <t>創意類    美食烘焙</t>
    <phoneticPr fontId="2" type="noConversion"/>
  </si>
  <si>
    <t>手工冰棒棍小籃框DIY</t>
    <phoneticPr fontId="2" type="noConversion"/>
  </si>
  <si>
    <t>挑戰困難舞曲</t>
    <phoneticPr fontId="2" type="noConversion"/>
  </si>
  <si>
    <t>快炒辦桌菜</t>
    <phoneticPr fontId="2" type="noConversion"/>
  </si>
  <si>
    <t>搶救地球</t>
    <phoneticPr fontId="2" type="noConversion"/>
  </si>
  <si>
    <t>甜點之旅</t>
    <phoneticPr fontId="2" type="noConversion"/>
  </si>
  <si>
    <t>創意類   美食烘焙</t>
    <phoneticPr fontId="2" type="noConversion"/>
  </si>
  <si>
    <t>跳遠</t>
    <phoneticPr fontId="2" type="noConversion"/>
  </si>
  <si>
    <t>大型袖珍屋DIY</t>
    <phoneticPr fontId="2" type="noConversion"/>
  </si>
  <si>
    <t>2580        (平分645)</t>
    <phoneticPr fontId="2" type="noConversion"/>
  </si>
  <si>
    <t>五分鐘上籃三十顆</t>
    <phoneticPr fontId="2" type="noConversion"/>
  </si>
  <si>
    <t>上籃三十顆</t>
    <phoneticPr fontId="2" type="noConversion"/>
  </si>
  <si>
    <t>數學</t>
    <phoneticPr fontId="2" type="noConversion"/>
  </si>
  <si>
    <t>1+1=2 2+2=3 加到極限</t>
  </si>
  <si>
    <t>紙箱房子</t>
    <phoneticPr fontId="2" type="noConversion"/>
  </si>
  <si>
    <t>編織圍巾</t>
    <phoneticPr fontId="2" type="noConversion"/>
  </si>
  <si>
    <t>鬆餅DIY</t>
    <phoneticPr fontId="2" type="noConversion"/>
  </si>
  <si>
    <t>動手做科學</t>
    <phoneticPr fontId="2" type="noConversion"/>
  </si>
  <si>
    <t>騎折疊自行車到光復糖廠</t>
    <phoneticPr fontId="2" type="noConversion"/>
  </si>
  <si>
    <t>自己動手做肉乾</t>
    <phoneticPr fontId="2" type="noConversion"/>
  </si>
  <si>
    <t>好吃又好玩的史萊姆</t>
    <phoneticPr fontId="2" type="noConversion"/>
  </si>
  <si>
    <t>創意類    自然科學</t>
    <phoneticPr fontId="2" type="noConversion"/>
  </si>
  <si>
    <t>戳戳樂-手做羊毛氈</t>
    <phoneticPr fontId="2" type="noConversion"/>
  </si>
  <si>
    <t>創意類    音樂美術</t>
    <phoneticPr fontId="2" type="noConversion"/>
  </si>
  <si>
    <t>「蓁」愛傳出去</t>
    <phoneticPr fontId="2" type="noConversion"/>
  </si>
  <si>
    <t>創意類    人物介紹    音樂美術</t>
    <phoneticPr fontId="2" type="noConversion"/>
  </si>
  <si>
    <t>30-100</t>
    <phoneticPr fontId="2" type="noConversion"/>
  </si>
  <si>
    <t>跳繩100下</t>
    <phoneticPr fontId="2" type="noConversion"/>
  </si>
  <si>
    <t>我的第一個金庫-紙箱手做存款機</t>
    <phoneticPr fontId="2" type="noConversion"/>
  </si>
  <si>
    <t>學會做蔥油餅</t>
    <phoneticPr fontId="2" type="noConversion"/>
  </si>
  <si>
    <t>王牌三分王</t>
    <phoneticPr fontId="1" type="noConversion"/>
  </si>
  <si>
    <t>提琴音樂家</t>
    <phoneticPr fontId="1" type="noConversion"/>
  </si>
  <si>
    <t>多肉植物的溫室</t>
    <phoneticPr fontId="1" type="noConversion"/>
  </si>
  <si>
    <t>挑戰迷你模型屋</t>
    <phoneticPr fontId="1" type="noConversion"/>
  </si>
  <si>
    <t>可愛羊毛氈DIY</t>
    <phoneticPr fontId="1" type="noConversion"/>
  </si>
  <si>
    <t>製作好吃又可愛的甜點</t>
    <phoneticPr fontId="1" type="noConversion"/>
  </si>
  <si>
    <t>好玩又有趣的足球機</t>
    <phoneticPr fontId="1" type="noConversion"/>
  </si>
  <si>
    <t>手作杯子蛋糕</t>
    <phoneticPr fontId="1" type="noConversion"/>
  </si>
  <si>
    <t>第24屆麥哲倫計畫申請資料統計</t>
  </si>
  <si>
    <t>年級</t>
  </si>
  <si>
    <t>申請組數</t>
  </si>
  <si>
    <t>申請人數</t>
  </si>
  <si>
    <t>一</t>
  </si>
  <si>
    <t>二</t>
  </si>
  <si>
    <t>三</t>
  </si>
  <si>
    <t>四</t>
  </si>
  <si>
    <t>五</t>
  </si>
  <si>
    <t>小計</t>
  </si>
  <si>
    <t>炸物拼盤和奶酪DIY</t>
    <phoneticPr fontId="2" type="noConversion"/>
  </si>
  <si>
    <t>任〇璇</t>
  </si>
  <si>
    <t>呂〇恩</t>
  </si>
  <si>
    <t>陳〇樺</t>
  </si>
  <si>
    <t>林〇樂</t>
  </si>
  <si>
    <t>陳〇愷</t>
  </si>
  <si>
    <t>廖〇霏</t>
  </si>
  <si>
    <t>許〇瑋</t>
  </si>
  <si>
    <t>楊〇晰</t>
  </si>
  <si>
    <t>王〇棋</t>
  </si>
  <si>
    <t>黃〇昀</t>
  </si>
  <si>
    <t>蘇〇禾</t>
  </si>
  <si>
    <t>陳〇萲</t>
  </si>
  <si>
    <t>李〇愷</t>
  </si>
  <si>
    <t>彭〇鳴</t>
  </si>
  <si>
    <t>洪〇淮</t>
  </si>
  <si>
    <t>陳〇諾</t>
  </si>
  <si>
    <t>陳〇宇</t>
  </si>
  <si>
    <t>羅〇麟</t>
  </si>
  <si>
    <t>邱〇倫</t>
  </si>
  <si>
    <t>陳〇語</t>
  </si>
  <si>
    <t>游〇寧</t>
  </si>
  <si>
    <t>鄭〇樂</t>
  </si>
  <si>
    <t>楊〇禕</t>
  </si>
  <si>
    <t>羅〇纓</t>
  </si>
  <si>
    <t>胡〇佑</t>
  </si>
  <si>
    <t>彭〇真</t>
  </si>
  <si>
    <t>伍〇諒</t>
  </si>
  <si>
    <t>陳〇勳</t>
  </si>
  <si>
    <t>陳〇杰</t>
  </si>
  <si>
    <t>劉〇宇</t>
  </si>
  <si>
    <t>莊〇媛</t>
  </si>
  <si>
    <t>趙〇霖</t>
  </si>
  <si>
    <t>藍〇亞</t>
  </si>
  <si>
    <t>田〇翔</t>
  </si>
  <si>
    <t>羅〇芯</t>
  </si>
  <si>
    <t>王〇業</t>
  </si>
  <si>
    <t>邱〇詒</t>
  </si>
  <si>
    <t>劉〇伃</t>
  </si>
  <si>
    <t>高〇妮</t>
  </si>
  <si>
    <t>謝〇鍵</t>
  </si>
  <si>
    <t>許〇茵</t>
  </si>
  <si>
    <t>李〇旭</t>
  </si>
  <si>
    <t>許〇甯</t>
  </si>
  <si>
    <t>王〇緯</t>
  </si>
  <si>
    <t>張〇洋</t>
  </si>
  <si>
    <t>張〇〇軒</t>
    <phoneticPr fontId="1" type="noConversion"/>
  </si>
  <si>
    <t>葉〇亘</t>
  </si>
  <si>
    <t>黃〇珉</t>
  </si>
  <si>
    <t>張〇雅</t>
  </si>
  <si>
    <t>黃〇彤</t>
  </si>
  <si>
    <t>黃〇妃</t>
  </si>
  <si>
    <t>許〇綾</t>
  </si>
  <si>
    <t>陳〇可</t>
  </si>
  <si>
    <t>莊〇寧</t>
  </si>
  <si>
    <t>林〇擎</t>
  </si>
  <si>
    <t>陳〇乙</t>
  </si>
  <si>
    <t>曾〇琁</t>
  </si>
  <si>
    <t>陳〇蓁</t>
  </si>
  <si>
    <t>李〇翔</t>
  </si>
  <si>
    <t>曹〇涵</t>
  </si>
  <si>
    <t>陳〇真</t>
  </si>
  <si>
    <t>邱〇霏</t>
  </si>
  <si>
    <t>葛〇寧</t>
  </si>
  <si>
    <t>李〇洋</t>
  </si>
  <si>
    <t>黃〇璇</t>
  </si>
  <si>
    <t>吳〇皓</t>
  </si>
  <si>
    <t>吳〇澄</t>
  </si>
  <si>
    <t>鍾〇荃</t>
  </si>
  <si>
    <t>潘〇睿</t>
  </si>
  <si>
    <t>賴〇槐</t>
  </si>
  <si>
    <t>陳〇景</t>
  </si>
  <si>
    <t>郭〇翰</t>
  </si>
  <si>
    <t>徐〇宇</t>
  </si>
  <si>
    <t>陳〇妍</t>
  </si>
  <si>
    <t>黃〇涵</t>
  </si>
  <si>
    <t>王〇晴</t>
  </si>
  <si>
    <t>簡〇妤</t>
  </si>
  <si>
    <t>葉〇澤</t>
  </si>
  <si>
    <t>儲〇泓</t>
  </si>
  <si>
    <t>劉〇妍</t>
  </si>
  <si>
    <t>薛〇涵</t>
  </si>
  <si>
    <t>邱〇榕</t>
  </si>
  <si>
    <t>呂〇艾</t>
  </si>
  <si>
    <t>王〇皓</t>
  </si>
  <si>
    <t>王〇賢</t>
  </si>
  <si>
    <t>沈〇佑</t>
  </si>
  <si>
    <t>余〇騰</t>
  </si>
  <si>
    <t>陳〇駿</t>
  </si>
  <si>
    <t>陳〇詰</t>
  </si>
  <si>
    <t>韓〇成</t>
  </si>
  <si>
    <t>何〇澄</t>
  </si>
  <si>
    <t>李〇恩</t>
  </si>
  <si>
    <t>林〇萱</t>
  </si>
  <si>
    <t>林〇霖</t>
  </si>
  <si>
    <t>林〇彤</t>
  </si>
  <si>
    <t>陳〇萱</t>
  </si>
  <si>
    <t>萬〇綺</t>
  </si>
  <si>
    <t>廖〇希</t>
  </si>
  <si>
    <t>劉〇綸</t>
  </si>
  <si>
    <t>李〇霏</t>
  </si>
  <si>
    <t>蘇〇婷</t>
  </si>
  <si>
    <t>楊〇甯</t>
  </si>
  <si>
    <t>梁〇喬</t>
  </si>
  <si>
    <t>翁〇〇芮</t>
    <phoneticPr fontId="2" type="noConversion"/>
  </si>
  <si>
    <t xml:space="preserve">曾〇佑 曾〇謙 </t>
    <phoneticPr fontId="2" type="noConversion"/>
  </si>
  <si>
    <t>謝〇珊</t>
    <phoneticPr fontId="2" type="noConversion"/>
  </si>
  <si>
    <t>溫〇盈</t>
  </si>
  <si>
    <t>張〇瑄</t>
  </si>
  <si>
    <t>郭〇云</t>
  </si>
  <si>
    <t>許〇愷</t>
  </si>
  <si>
    <t>張〇恩</t>
  </si>
  <si>
    <t>傅〇恩</t>
  </si>
  <si>
    <t>李〇翊</t>
  </si>
  <si>
    <t>徐〇恩</t>
  </si>
  <si>
    <t>簡〇翔</t>
  </si>
  <si>
    <t>黃〇廉</t>
  </si>
  <si>
    <t>莊〇達</t>
  </si>
  <si>
    <t>饒〇瑞</t>
  </si>
  <si>
    <t>莊〇筑</t>
  </si>
  <si>
    <t>鄭〇凝</t>
  </si>
  <si>
    <t>黃〇雅</t>
  </si>
  <si>
    <t>林〇頡</t>
  </si>
  <si>
    <t>文〇靚</t>
  </si>
  <si>
    <t>禇〇毅</t>
  </si>
  <si>
    <t>陳〇瑜</t>
  </si>
  <si>
    <t>李〇宏</t>
  </si>
  <si>
    <t>曾〇辰</t>
  </si>
  <si>
    <t>涂〇函</t>
  </si>
  <si>
    <t>蔡〇潔</t>
  </si>
  <si>
    <t>陳〇多</t>
  </si>
  <si>
    <t>楊〇馨</t>
  </si>
  <si>
    <t>洪〇曜</t>
  </si>
  <si>
    <t>羅〇彬</t>
  </si>
  <si>
    <t>葉〇</t>
  </si>
  <si>
    <t>石〇</t>
  </si>
  <si>
    <t>陳〇妤</t>
  </si>
  <si>
    <t>黃〇婷</t>
  </si>
  <si>
    <t>溫〇蕾</t>
  </si>
  <si>
    <t>賴〇略</t>
  </si>
  <si>
    <t>黃〇筑</t>
  </si>
  <si>
    <t>謝〇杉</t>
  </si>
  <si>
    <t>王〇玄</t>
  </si>
  <si>
    <t>彭〇郁</t>
  </si>
  <si>
    <t>彭〇翔</t>
  </si>
  <si>
    <t>李〇希</t>
  </si>
  <si>
    <t>朱〇湄柯〇希</t>
    <phoneticPr fontId="1" type="noConversion"/>
  </si>
  <si>
    <t>陳〇于黃〇榛</t>
    <phoneticPr fontId="1" type="noConversion"/>
  </si>
  <si>
    <t>曾〇謙 曾〇佑</t>
    <phoneticPr fontId="1" type="noConversion"/>
  </si>
  <si>
    <t xml:space="preserve"> 宋〇 宋〇</t>
    <phoneticPr fontId="1" type="noConversion"/>
  </si>
  <si>
    <t>吳〇翔</t>
  </si>
  <si>
    <t>張〇嘉</t>
  </si>
  <si>
    <t>杜〇妍</t>
  </si>
  <si>
    <t>陳〇瑋</t>
  </si>
  <si>
    <t>林〇羽</t>
  </si>
  <si>
    <t>李〇芝</t>
  </si>
  <si>
    <t>周〇恩</t>
  </si>
  <si>
    <t>盧〇綮</t>
  </si>
  <si>
    <t>林〇宏</t>
  </si>
  <si>
    <t>李〇佳</t>
  </si>
  <si>
    <t>林〇宇</t>
  </si>
  <si>
    <t>陳〇智</t>
  </si>
  <si>
    <t>林〇浠</t>
  </si>
  <si>
    <t>徐〇涓</t>
  </si>
  <si>
    <t>陳〇岑</t>
  </si>
  <si>
    <t>張〇耕</t>
  </si>
  <si>
    <t>劉〇蓁</t>
  </si>
  <si>
    <t>黃〇</t>
  </si>
  <si>
    <t>馬〇媗</t>
  </si>
  <si>
    <t>陳〇非</t>
  </si>
  <si>
    <t>楊〇勳</t>
  </si>
  <si>
    <t>李〇亞</t>
  </si>
  <si>
    <t>蔡〇晏</t>
  </si>
  <si>
    <t>陳〇祥</t>
  </si>
  <si>
    <t>楊〇諺</t>
  </si>
  <si>
    <t>郭〇源</t>
  </si>
  <si>
    <t>陳〇佑</t>
  </si>
  <si>
    <t>陳〇杉</t>
  </si>
  <si>
    <t>楊〇蓁</t>
  </si>
  <si>
    <t xml:space="preserve">   林〇騰   黃〇浩</t>
    <phoneticPr fontId="2" type="noConversion"/>
  </si>
  <si>
    <t>探訪琉球嶼</t>
  </si>
  <si>
    <t>ü</t>
  </si>
  <si>
    <t>課程延伸特產特色觀光旅遊</t>
    <phoneticPr fontId="2" type="noConversion"/>
  </si>
  <si>
    <t>楊〇涵</t>
    <phoneticPr fontId="2" type="noConversion"/>
  </si>
  <si>
    <t>「疫」起煮起來</t>
    <phoneticPr fontId="1" type="noConversion"/>
  </si>
  <si>
    <t>美食烘焙</t>
    <phoneticPr fontId="1" type="noConversion"/>
  </si>
  <si>
    <t>ü</t>
    <phoneticPr fontId="1" type="noConversion"/>
  </si>
  <si>
    <t>李〇晴</t>
    <phoneticPr fontId="2" type="noConversion"/>
  </si>
  <si>
    <t>陳〇諾</t>
    <phoneticPr fontId="1" type="noConversion"/>
  </si>
  <si>
    <t>黃〇薰</t>
    <phoneticPr fontId="2" type="noConversion"/>
  </si>
  <si>
    <t>林〇邑</t>
    <phoneticPr fontId="1" type="noConversion"/>
  </si>
  <si>
    <t>小包包</t>
    <phoneticPr fontId="1" type="noConversion"/>
  </si>
  <si>
    <t>DIY</t>
    <phoneticPr fontId="1" type="noConversion"/>
  </si>
  <si>
    <t>莊〇美</t>
    <phoneticPr fontId="2" type="noConversion"/>
  </si>
  <si>
    <t>我是小當家</t>
    <phoneticPr fontId="1" type="noConversion"/>
  </si>
  <si>
    <t>美食烘焙</t>
    <phoneticPr fontId="1" type="noConversion"/>
  </si>
  <si>
    <t>ü</t>
    <phoneticPr fontId="1" type="noConversion"/>
  </si>
  <si>
    <t>我要變成帥哥</t>
    <phoneticPr fontId="1" type="noConversion"/>
  </si>
  <si>
    <t>一週早餐都我來</t>
    <phoneticPr fontId="1" type="noConversion"/>
  </si>
  <si>
    <t>創意類</t>
    <phoneticPr fontId="1" type="noConversion"/>
  </si>
  <si>
    <t>台灣好菜</t>
    <phoneticPr fontId="1" type="noConversion"/>
  </si>
  <si>
    <t>美食烘焙</t>
    <phoneticPr fontId="1" type="noConversion"/>
  </si>
  <si>
    <t>快手魔人</t>
    <phoneticPr fontId="1" type="noConversion"/>
  </si>
  <si>
    <t>創意類</t>
    <phoneticPr fontId="1" type="noConversion"/>
  </si>
  <si>
    <t>好玩的扯鈴</t>
    <phoneticPr fontId="1" type="noConversion"/>
  </si>
  <si>
    <t>體育休閒</t>
    <phoneticPr fontId="1" type="noConversion"/>
  </si>
  <si>
    <t>煮一餐給家人吃</t>
    <phoneticPr fontId="1" type="noConversion"/>
  </si>
  <si>
    <t>我是翻譯大王</t>
    <phoneticPr fontId="1" type="noConversion"/>
  </si>
  <si>
    <t>ü</t>
    <phoneticPr fontId="1" type="noConversion"/>
  </si>
  <si>
    <t>我要變瘦</t>
    <phoneticPr fontId="1" type="noConversion"/>
  </si>
  <si>
    <t>體育休閒</t>
    <phoneticPr fontId="1" type="noConversion"/>
  </si>
  <si>
    <t>自製雲霄飛車彈珠台</t>
    <phoneticPr fontId="1" type="noConversion"/>
  </si>
  <si>
    <t>喚醒我的舞蹈細胞</t>
    <phoneticPr fontId="1" type="noConversion"/>
  </si>
  <si>
    <t>音樂美術</t>
    <phoneticPr fontId="1" type="noConversion"/>
  </si>
  <si>
    <t>體能自我挑戰</t>
    <phoneticPr fontId="1" type="noConversion"/>
  </si>
  <si>
    <t>我要變成標準體重</t>
    <phoneticPr fontId="1" type="noConversion"/>
  </si>
  <si>
    <t>其它</t>
    <phoneticPr fontId="1" type="noConversion"/>
  </si>
  <si>
    <t>增肌減脂大作戰</t>
    <phoneticPr fontId="1" type="noConversion"/>
  </si>
  <si>
    <t>增胖大作戰</t>
    <phoneticPr fontId="1" type="noConversion"/>
  </si>
  <si>
    <t>其它</t>
    <phoneticPr fontId="1" type="noConversion"/>
  </si>
  <si>
    <t>做甜點給大家吃</t>
    <phoneticPr fontId="1" type="noConversion"/>
  </si>
  <si>
    <t>美食烘焙</t>
    <phoneticPr fontId="1" type="noConversion"/>
  </si>
  <si>
    <t>挑戰不可能的任務-通過閩南語認證</t>
    <phoneticPr fontId="1" type="noConversion"/>
  </si>
  <si>
    <r>
      <t>D</t>
    </r>
    <r>
      <rPr>
        <sz val="12"/>
        <color theme="1"/>
        <rFont val="新細明體"/>
        <family val="1"/>
        <charset val="136"/>
        <scheme val="minor"/>
      </rPr>
      <t>IY貓跳台</t>
    </r>
    <phoneticPr fontId="1" type="noConversion"/>
  </si>
  <si>
    <t>音樂美術</t>
    <phoneticPr fontId="1" type="noConversion"/>
  </si>
  <si>
    <t>自製密碼箱</t>
    <phoneticPr fontId="1" type="noConversion"/>
  </si>
  <si>
    <t>創意類</t>
    <phoneticPr fontId="1" type="noConversion"/>
  </si>
  <si>
    <t>章旭大廚-八八節晚宴</t>
    <phoneticPr fontId="1" type="noConversion"/>
  </si>
  <si>
    <t>我來念故事給大家聽</t>
    <phoneticPr fontId="1" type="noConversion"/>
  </si>
  <si>
    <t>其它</t>
    <phoneticPr fontId="1" type="noConversion"/>
  </si>
  <si>
    <t>我要學煮飯</t>
    <phoneticPr fontId="1" type="noConversion"/>
  </si>
  <si>
    <t>ü</t>
    <phoneticPr fontId="1" type="noConversion"/>
  </si>
  <si>
    <t>自製超輕土創意手作工具書</t>
    <phoneticPr fontId="1" type="noConversion"/>
  </si>
  <si>
    <t>手工餅乾</t>
    <phoneticPr fontId="1" type="noConversion"/>
  </si>
  <si>
    <t>為爸爸做菜</t>
    <phoneticPr fontId="1" type="noConversion"/>
  </si>
  <si>
    <t>我要成為家事小幫手</t>
    <phoneticPr fontId="1" type="noConversion"/>
  </si>
  <si>
    <t>陳〇恩    鍾〇〇晏    謝〇晉</t>
    <phoneticPr fontId="1" type="noConversion"/>
  </si>
  <si>
    <t>王〇皓</t>
    <phoneticPr fontId="1" type="noConversion"/>
  </si>
  <si>
    <t>黎〇霆</t>
    <phoneticPr fontId="1" type="noConversion"/>
  </si>
  <si>
    <t>汪〇〇桐</t>
    <phoneticPr fontId="1" type="noConversion"/>
  </si>
  <si>
    <t>郭〇杉</t>
    <phoneticPr fontId="1" type="noConversion"/>
  </si>
  <si>
    <t>范〇嘉</t>
    <phoneticPr fontId="1" type="noConversion"/>
  </si>
  <si>
    <t>孫〇軒</t>
    <phoneticPr fontId="1" type="noConversion"/>
  </si>
  <si>
    <t>莊〇甯</t>
    <phoneticPr fontId="1" type="noConversion"/>
  </si>
  <si>
    <t>申〇宇</t>
    <phoneticPr fontId="1" type="noConversion"/>
  </si>
  <si>
    <t>游〇宇</t>
    <phoneticPr fontId="1" type="noConversion"/>
  </si>
  <si>
    <t>柯〇妤</t>
    <phoneticPr fontId="1" type="noConversion"/>
  </si>
  <si>
    <t>陳〇帆</t>
    <phoneticPr fontId="1" type="noConversion"/>
  </si>
  <si>
    <t>沈〇〇志</t>
    <phoneticPr fontId="1" type="noConversion"/>
  </si>
  <si>
    <t>黃〇昊</t>
    <phoneticPr fontId="1" type="noConversion"/>
  </si>
  <si>
    <t>許〇崴</t>
    <phoneticPr fontId="1" type="noConversion"/>
  </si>
  <si>
    <t>廖〇綺</t>
    <phoneticPr fontId="1" type="noConversion"/>
  </si>
  <si>
    <t>黃〇恆</t>
    <phoneticPr fontId="1" type="noConversion"/>
  </si>
  <si>
    <t>鄭〇恩</t>
    <phoneticPr fontId="1" type="noConversion"/>
  </si>
  <si>
    <t>吳〇葶</t>
    <phoneticPr fontId="1" type="noConversion"/>
  </si>
  <si>
    <t>林〇珉</t>
    <phoneticPr fontId="1" type="noConversion"/>
  </si>
  <si>
    <t>廖〇旭</t>
    <phoneticPr fontId="1" type="noConversion"/>
  </si>
  <si>
    <t>盧〇芳</t>
    <phoneticPr fontId="1" type="noConversion"/>
  </si>
  <si>
    <t>薛〇皓</t>
    <phoneticPr fontId="1" type="noConversion"/>
  </si>
  <si>
    <t>廖〇欣</t>
    <phoneticPr fontId="1" type="noConversion"/>
  </si>
  <si>
    <t>陳〇凱</t>
    <phoneticPr fontId="1" type="noConversion"/>
  </si>
  <si>
    <t>黃〇生</t>
    <phoneticPr fontId="1" type="noConversion"/>
  </si>
  <si>
    <t>陳〇如</t>
    <phoneticPr fontId="1" type="noConversion"/>
  </si>
  <si>
    <t>早餐大作戰</t>
    <phoneticPr fontId="1" type="noConversion"/>
  </si>
  <si>
    <t>王〇凱</t>
    <phoneticPr fontId="1" type="noConversion"/>
  </si>
  <si>
    <t>李〇庭</t>
    <phoneticPr fontId="1" type="noConversion"/>
  </si>
  <si>
    <t>邱〇翰</t>
    <phoneticPr fontId="1" type="noConversion"/>
  </si>
  <si>
    <t>劉〇孺</t>
    <phoneticPr fontId="1" type="noConversion"/>
  </si>
  <si>
    <t>吳〇綺</t>
    <phoneticPr fontId="1" type="noConversion"/>
  </si>
  <si>
    <t>宋〇       宋〇</t>
    <phoneticPr fontId="1" type="noConversion"/>
  </si>
  <si>
    <t>陳〇融</t>
    <phoneticPr fontId="2" type="noConversion"/>
  </si>
  <si>
    <t>廖〇宸</t>
    <phoneticPr fontId="1" type="noConversion"/>
  </si>
  <si>
    <t>彭〇茹</t>
    <phoneticPr fontId="1" type="noConversion"/>
  </si>
  <si>
    <t>陳〇瑜</t>
    <phoneticPr fontId="1" type="noConversion"/>
  </si>
  <si>
    <t>王〇彬</t>
    <phoneticPr fontId="2" type="noConversion"/>
  </si>
  <si>
    <t>黃〇蓉</t>
    <phoneticPr fontId="1" type="noConversion"/>
  </si>
  <si>
    <t>夏日騎車趣</t>
  </si>
  <si>
    <t>體育休閒</t>
    <phoneticPr fontId="1" type="noConversion"/>
  </si>
  <si>
    <t>沈〇逸</t>
    <phoneticPr fontId="1" type="noConversion"/>
  </si>
  <si>
    <t>褚〇頡</t>
    <phoneticPr fontId="1" type="noConversion"/>
  </si>
  <si>
    <t>孟〇承</t>
    <phoneticPr fontId="1" type="noConversion"/>
  </si>
  <si>
    <t>穿越時空-小畫家</t>
    <phoneticPr fontId="1" type="noConversion"/>
  </si>
  <si>
    <t>創意類</t>
    <phoneticPr fontId="1" type="noConversion"/>
  </si>
  <si>
    <t>ü</t>
    <phoneticPr fontId="1" type="noConversion"/>
  </si>
  <si>
    <t>劉〇晴</t>
    <phoneticPr fontId="1" type="noConversion"/>
  </si>
  <si>
    <t>林〇安</t>
    <phoneticPr fontId="1" type="noConversion"/>
  </si>
  <si>
    <t>林〇恩</t>
    <phoneticPr fontId="1" type="noConversion"/>
  </si>
  <si>
    <t>蔡〇歆</t>
    <phoneticPr fontId="1" type="noConversion"/>
  </si>
  <si>
    <t>其他類</t>
    <phoneticPr fontId="1" type="noConversion"/>
  </si>
  <si>
    <t>豐富自己，挑戰不可能得自己</t>
    <phoneticPr fontId="1" type="noConversion"/>
  </si>
  <si>
    <t>音樂美術</t>
    <phoneticPr fontId="1" type="noConversion"/>
  </si>
  <si>
    <t>余〇潔</t>
    <phoneticPr fontId="2" type="noConversion"/>
  </si>
  <si>
    <t>林〇恩</t>
    <phoneticPr fontId="1" type="noConversion"/>
  </si>
  <si>
    <t>製作彩繪石膏模型</t>
  </si>
  <si>
    <t>音樂美術</t>
  </si>
</sst>
</file>

<file path=xl/styles.xml><?xml version="1.0" encoding="utf-8"?>
<styleSheet xmlns="http://schemas.openxmlformats.org/spreadsheetml/2006/main">
  <fonts count="1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0070C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2" borderId="1" xfId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120" zoomScaleNormal="120" zoomScaleSheetLayoutView="120" workbookViewId="0">
      <pane xSplit="1" ySplit="2" topLeftCell="B3" activePane="bottomRight" state="frozenSplit"/>
      <selection pane="topRight" activeCell="L1" sqref="L1"/>
      <selection pane="bottomLeft" activeCell="A3" sqref="A3"/>
      <selection pane="bottomRight" activeCell="H16" sqref="H16"/>
    </sheetView>
  </sheetViews>
  <sheetFormatPr defaultRowHeight="16.2"/>
  <cols>
    <col min="1" max="1" width="5.44140625" bestFit="1" customWidth="1"/>
    <col min="2" max="2" width="5.44140625" style="8" bestFit="1" customWidth="1"/>
    <col min="3" max="3" width="8.88671875" style="16" customWidth="1"/>
    <col min="4" max="4" width="29" style="15" customWidth="1"/>
    <col min="5" max="5" width="10.44140625" style="8" customWidth="1"/>
    <col min="6" max="6" width="10" style="19" customWidth="1"/>
    <col min="7" max="7" width="9.88671875" style="19" customWidth="1"/>
    <col min="8" max="8" width="9.88671875" customWidth="1"/>
    <col min="9" max="9" width="9.109375" style="1" hidden="1" customWidth="1"/>
  </cols>
  <sheetData>
    <row r="1" spans="1:11" ht="22.2">
      <c r="A1" s="90" t="s">
        <v>70</v>
      </c>
      <c r="B1" s="90"/>
      <c r="C1" s="90"/>
      <c r="D1" s="90"/>
      <c r="E1" s="90"/>
      <c r="F1" s="90"/>
      <c r="G1" s="90"/>
      <c r="H1" s="90"/>
      <c r="I1" s="9"/>
      <c r="J1" s="1"/>
      <c r="K1" s="1"/>
    </row>
    <row r="2" spans="1:11" ht="19.5" customHeight="1">
      <c r="A2" s="26" t="s">
        <v>0</v>
      </c>
      <c r="B2" s="26" t="s">
        <v>1</v>
      </c>
      <c r="C2" s="29" t="s">
        <v>2</v>
      </c>
      <c r="D2" s="26" t="s">
        <v>3</v>
      </c>
      <c r="E2" s="10" t="s">
        <v>4</v>
      </c>
      <c r="F2" s="20" t="s">
        <v>5</v>
      </c>
      <c r="G2" s="20" t="s">
        <v>6</v>
      </c>
      <c r="H2" s="26" t="s">
        <v>7</v>
      </c>
      <c r="I2" s="27"/>
    </row>
    <row r="3" spans="1:11">
      <c r="A3" s="63">
        <v>1</v>
      </c>
      <c r="B3" s="26">
        <v>101</v>
      </c>
      <c r="C3" s="86" t="s">
        <v>549</v>
      </c>
      <c r="D3" s="61" t="s">
        <v>31</v>
      </c>
      <c r="E3" s="10"/>
      <c r="F3" s="20">
        <v>422</v>
      </c>
      <c r="G3" s="20">
        <v>250</v>
      </c>
      <c r="H3" s="57" t="s">
        <v>28</v>
      </c>
      <c r="I3" s="24" t="e">
        <f>IF(#REF!=1,"50")</f>
        <v>#REF!</v>
      </c>
      <c r="J3" s="1"/>
      <c r="K3" s="1"/>
    </row>
    <row r="4" spans="1:11" ht="18.600000000000001" customHeight="1">
      <c r="A4" s="84">
        <v>2</v>
      </c>
      <c r="B4" s="84">
        <v>101</v>
      </c>
      <c r="C4" s="86" t="s">
        <v>550</v>
      </c>
      <c r="D4" s="88" t="s">
        <v>548</v>
      </c>
      <c r="E4" s="10" t="s">
        <v>470</v>
      </c>
      <c r="F4" s="43">
        <v>100</v>
      </c>
      <c r="G4" s="43">
        <v>100</v>
      </c>
      <c r="H4" s="57" t="s">
        <v>471</v>
      </c>
      <c r="I4" s="24" t="e">
        <f>IF(#REF!=1,"50")</f>
        <v>#REF!</v>
      </c>
      <c r="J4" s="1"/>
      <c r="K4" s="1"/>
    </row>
    <row r="5" spans="1:11">
      <c r="A5" s="63">
        <v>3</v>
      </c>
      <c r="B5" s="59">
        <v>101</v>
      </c>
      <c r="C5" s="60" t="s">
        <v>286</v>
      </c>
      <c r="D5" s="61" t="s">
        <v>33</v>
      </c>
      <c r="E5" s="10" t="s">
        <v>34</v>
      </c>
      <c r="F5" s="20">
        <v>230</v>
      </c>
      <c r="G5" s="20">
        <v>100</v>
      </c>
      <c r="H5" s="57" t="s">
        <v>29</v>
      </c>
      <c r="I5" s="24" t="e">
        <f>IF(#REF!=1,"50")</f>
        <v>#REF!</v>
      </c>
      <c r="J5" s="1"/>
      <c r="K5" s="1"/>
    </row>
    <row r="6" spans="1:11">
      <c r="A6" s="63">
        <v>4</v>
      </c>
      <c r="B6" s="59">
        <v>101</v>
      </c>
      <c r="C6" s="60" t="s">
        <v>287</v>
      </c>
      <c r="D6" s="61" t="s">
        <v>35</v>
      </c>
      <c r="E6" s="10" t="s">
        <v>36</v>
      </c>
      <c r="F6" s="20">
        <v>0</v>
      </c>
      <c r="G6" s="20">
        <v>0</v>
      </c>
      <c r="H6" s="57" t="s">
        <v>29</v>
      </c>
      <c r="I6" s="24" t="e">
        <f>IF(#REF!=1,"50")</f>
        <v>#REF!</v>
      </c>
      <c r="J6" s="1"/>
      <c r="K6" s="1"/>
    </row>
    <row r="7" spans="1:11">
      <c r="A7" s="63">
        <v>5</v>
      </c>
      <c r="B7" s="59">
        <v>101</v>
      </c>
      <c r="C7" s="86" t="s">
        <v>563</v>
      </c>
      <c r="D7" s="61" t="s">
        <v>37</v>
      </c>
      <c r="E7" s="10" t="s">
        <v>38</v>
      </c>
      <c r="F7" s="43">
        <v>300</v>
      </c>
      <c r="G7" s="20">
        <v>30</v>
      </c>
      <c r="H7" s="57" t="s">
        <v>29</v>
      </c>
      <c r="I7" s="24" t="e">
        <f>IF(#REF!=1,"50")</f>
        <v>#REF!</v>
      </c>
      <c r="J7" s="1"/>
      <c r="K7" s="1"/>
    </row>
    <row r="8" spans="1:11">
      <c r="A8" s="63">
        <v>6</v>
      </c>
      <c r="B8" s="59">
        <v>101</v>
      </c>
      <c r="C8" s="86" t="s">
        <v>564</v>
      </c>
      <c r="D8" s="80" t="s">
        <v>561</v>
      </c>
      <c r="E8" s="10" t="s">
        <v>562</v>
      </c>
      <c r="F8" s="78">
        <v>0</v>
      </c>
      <c r="G8" s="78">
        <v>0</v>
      </c>
      <c r="H8" s="57" t="s">
        <v>29</v>
      </c>
      <c r="I8" s="24" t="e">
        <f>IF(#REF!=1,"50")</f>
        <v>#REF!</v>
      </c>
      <c r="J8" s="1"/>
      <c r="K8" s="1"/>
    </row>
    <row r="9" spans="1:11">
      <c r="A9" s="63">
        <v>7</v>
      </c>
      <c r="B9" s="59">
        <v>101</v>
      </c>
      <c r="C9" s="60" t="s">
        <v>288</v>
      </c>
      <c r="D9" s="61" t="s">
        <v>39</v>
      </c>
      <c r="E9" s="10" t="s">
        <v>40</v>
      </c>
      <c r="F9" s="18">
        <v>448</v>
      </c>
      <c r="G9" s="18">
        <v>0</v>
      </c>
      <c r="H9" s="57" t="s">
        <v>29</v>
      </c>
      <c r="I9" s="24" t="e">
        <f>IF(#REF!=1,"50")</f>
        <v>#REF!</v>
      </c>
      <c r="J9" s="1"/>
      <c r="K9" s="1"/>
    </row>
    <row r="10" spans="1:11">
      <c r="A10" s="63">
        <v>8</v>
      </c>
      <c r="B10" s="59">
        <v>101</v>
      </c>
      <c r="C10" s="60" t="s">
        <v>289</v>
      </c>
      <c r="D10" s="61" t="s">
        <v>41</v>
      </c>
      <c r="E10" s="10" t="s">
        <v>36</v>
      </c>
      <c r="F10" s="46">
        <v>250</v>
      </c>
      <c r="G10" s="18">
        <v>250</v>
      </c>
      <c r="H10" s="57" t="s">
        <v>29</v>
      </c>
      <c r="I10" s="24" t="e">
        <f>IF(#REF!=1,"50")</f>
        <v>#REF!</v>
      </c>
      <c r="J10" s="1"/>
      <c r="K10" s="1"/>
    </row>
    <row r="11" spans="1:11" s="1" customFormat="1">
      <c r="A11" s="63">
        <v>9</v>
      </c>
      <c r="B11" s="39">
        <v>102</v>
      </c>
      <c r="C11" s="60" t="s">
        <v>290</v>
      </c>
      <c r="D11" s="61" t="s">
        <v>42</v>
      </c>
      <c r="E11" s="10" t="s">
        <v>16</v>
      </c>
      <c r="F11" s="18">
        <v>210</v>
      </c>
      <c r="G11" s="18">
        <v>210</v>
      </c>
      <c r="H11" s="57" t="s">
        <v>28</v>
      </c>
      <c r="I11" s="24" t="e">
        <f>IF(#REF!=1,"50")</f>
        <v>#REF!</v>
      </c>
    </row>
    <row r="12" spans="1:11" s="1" customFormat="1">
      <c r="A12" s="63">
        <v>10</v>
      </c>
      <c r="B12" s="39">
        <v>102</v>
      </c>
      <c r="C12" s="60" t="s">
        <v>291</v>
      </c>
      <c r="D12" s="61" t="s">
        <v>43</v>
      </c>
      <c r="E12" s="10" t="s">
        <v>32</v>
      </c>
      <c r="F12" s="20">
        <v>250</v>
      </c>
      <c r="G12" s="20">
        <v>250</v>
      </c>
      <c r="H12" s="57" t="s">
        <v>29</v>
      </c>
      <c r="I12" s="24" t="e">
        <f>IF(#REF!=1,"50")</f>
        <v>#REF!</v>
      </c>
    </row>
    <row r="13" spans="1:11" s="1" customFormat="1" ht="32.4">
      <c r="A13" s="63">
        <v>11</v>
      </c>
      <c r="B13" s="59">
        <v>102</v>
      </c>
      <c r="C13" s="60" t="s">
        <v>292</v>
      </c>
      <c r="D13" s="61" t="s">
        <v>44</v>
      </c>
      <c r="E13" s="10" t="s">
        <v>45</v>
      </c>
      <c r="F13" s="18">
        <v>800</v>
      </c>
      <c r="G13" s="18">
        <v>200</v>
      </c>
      <c r="H13" s="57" t="s">
        <v>29</v>
      </c>
      <c r="I13" s="24" t="e">
        <f>IF(#REF!=1,"50")</f>
        <v>#REF!</v>
      </c>
      <c r="K13" s="10"/>
    </row>
    <row r="14" spans="1:11" s="1" customFormat="1">
      <c r="A14" s="63">
        <v>12</v>
      </c>
      <c r="B14" s="63">
        <v>102</v>
      </c>
      <c r="C14" s="64" t="s">
        <v>293</v>
      </c>
      <c r="D14" s="65" t="s">
        <v>72</v>
      </c>
      <c r="E14" s="10" t="s">
        <v>15</v>
      </c>
      <c r="F14" s="46">
        <v>0</v>
      </c>
      <c r="G14" s="46">
        <v>0</v>
      </c>
      <c r="H14" s="57" t="s">
        <v>28</v>
      </c>
      <c r="I14" s="52"/>
      <c r="K14" s="66"/>
    </row>
    <row r="15" spans="1:11" s="1" customFormat="1">
      <c r="A15" s="63">
        <v>13</v>
      </c>
      <c r="B15" s="59">
        <v>102</v>
      </c>
      <c r="C15" s="60" t="s">
        <v>294</v>
      </c>
      <c r="D15" s="61" t="s">
        <v>46</v>
      </c>
      <c r="E15" s="60" t="s">
        <v>17</v>
      </c>
      <c r="F15" s="46">
        <v>115</v>
      </c>
      <c r="G15" s="18">
        <v>100</v>
      </c>
      <c r="H15" s="57" t="s">
        <v>29</v>
      </c>
      <c r="I15" s="24" t="e">
        <f>IF(#REF!=1,"50")</f>
        <v>#REF!</v>
      </c>
    </row>
    <row r="16" spans="1:11" s="1" customFormat="1">
      <c r="A16" s="63">
        <v>14</v>
      </c>
      <c r="B16" s="59">
        <v>102</v>
      </c>
      <c r="C16" s="60" t="s">
        <v>295</v>
      </c>
      <c r="D16" s="61" t="s">
        <v>47</v>
      </c>
      <c r="E16" s="10" t="s">
        <v>32</v>
      </c>
      <c r="F16" s="18">
        <v>100</v>
      </c>
      <c r="G16" s="18">
        <v>100</v>
      </c>
      <c r="H16" s="57" t="s">
        <v>29</v>
      </c>
      <c r="I16" s="24" t="e">
        <f>IF(#REF!=1,"50")</f>
        <v>#REF!</v>
      </c>
    </row>
    <row r="17" spans="1:11" s="1" customFormat="1">
      <c r="A17" s="63">
        <v>15</v>
      </c>
      <c r="B17" s="59">
        <v>102</v>
      </c>
      <c r="C17" s="60" t="s">
        <v>296</v>
      </c>
      <c r="D17" s="61" t="s">
        <v>48</v>
      </c>
      <c r="E17" s="10" t="s">
        <v>16</v>
      </c>
      <c r="F17" s="18">
        <v>200</v>
      </c>
      <c r="G17" s="18">
        <v>200</v>
      </c>
      <c r="H17" s="57" t="s">
        <v>29</v>
      </c>
      <c r="I17" s="24" t="e">
        <f>IF(#REF!=1,"50")</f>
        <v>#REF!</v>
      </c>
    </row>
    <row r="18" spans="1:11" s="1" customFormat="1">
      <c r="A18" s="63">
        <v>16</v>
      </c>
      <c r="B18" s="63">
        <v>102</v>
      </c>
      <c r="C18" s="64" t="s">
        <v>297</v>
      </c>
      <c r="D18" s="65" t="s">
        <v>71</v>
      </c>
      <c r="E18" s="10" t="s">
        <v>17</v>
      </c>
      <c r="F18" s="46">
        <v>100</v>
      </c>
      <c r="G18" s="46">
        <v>100</v>
      </c>
      <c r="H18" s="57" t="s">
        <v>28</v>
      </c>
      <c r="I18" s="52"/>
    </row>
    <row r="19" spans="1:11" s="1" customFormat="1">
      <c r="A19" s="63">
        <v>17</v>
      </c>
      <c r="B19" s="59">
        <v>102</v>
      </c>
      <c r="C19" s="60" t="s">
        <v>298</v>
      </c>
      <c r="D19" s="61" t="s">
        <v>49</v>
      </c>
      <c r="E19" s="10" t="s">
        <v>16</v>
      </c>
      <c r="F19" s="18">
        <v>200</v>
      </c>
      <c r="G19" s="18">
        <v>200</v>
      </c>
      <c r="H19" s="57" t="s">
        <v>29</v>
      </c>
      <c r="I19" s="24" t="e">
        <f>IF(#REF!=1,"50")</f>
        <v>#REF!</v>
      </c>
    </row>
    <row r="20" spans="1:11" s="1" customFormat="1">
      <c r="A20" s="63">
        <v>18</v>
      </c>
      <c r="B20" s="47">
        <v>103</v>
      </c>
      <c r="C20" s="60" t="s">
        <v>299</v>
      </c>
      <c r="D20" s="61" t="s">
        <v>50</v>
      </c>
      <c r="E20" s="48"/>
      <c r="F20" s="18">
        <v>200</v>
      </c>
      <c r="G20" s="18">
        <v>200</v>
      </c>
      <c r="H20" s="57" t="s">
        <v>29</v>
      </c>
      <c r="I20" s="24" t="e">
        <f>IF(#REF!=1,"50")</f>
        <v>#REF!</v>
      </c>
    </row>
    <row r="21" spans="1:11" s="1" customFormat="1">
      <c r="A21" s="63">
        <v>19</v>
      </c>
      <c r="B21" s="39">
        <v>103</v>
      </c>
      <c r="C21" s="62" t="s">
        <v>300</v>
      </c>
      <c r="D21" s="61" t="s">
        <v>51</v>
      </c>
      <c r="E21" s="10" t="s">
        <v>16</v>
      </c>
      <c r="F21" s="43">
        <v>250</v>
      </c>
      <c r="G21" s="43">
        <v>250</v>
      </c>
      <c r="H21" s="57" t="s">
        <v>29</v>
      </c>
      <c r="I21" s="24" t="e">
        <f>IF(#REF!=1,"50")</f>
        <v>#REF!</v>
      </c>
    </row>
    <row r="22" spans="1:11" s="1" customFormat="1">
      <c r="A22" s="63">
        <v>20</v>
      </c>
      <c r="B22" s="52">
        <v>103</v>
      </c>
      <c r="C22" s="62" t="s">
        <v>301</v>
      </c>
      <c r="D22" s="61" t="s">
        <v>52</v>
      </c>
      <c r="E22" s="10" t="s">
        <v>53</v>
      </c>
      <c r="F22" s="43">
        <v>110</v>
      </c>
      <c r="G22" s="43">
        <v>100</v>
      </c>
      <c r="H22" s="57" t="s">
        <v>29</v>
      </c>
      <c r="I22" s="24" t="e">
        <f>IF(#REF!=1,"50")</f>
        <v>#REF!</v>
      </c>
    </row>
    <row r="23" spans="1:11" s="1" customFormat="1">
      <c r="A23" s="63">
        <v>21</v>
      </c>
      <c r="B23" s="59">
        <v>103</v>
      </c>
      <c r="C23" s="62" t="s">
        <v>302</v>
      </c>
      <c r="D23" s="61" t="s">
        <v>54</v>
      </c>
      <c r="E23" s="10" t="s">
        <v>55</v>
      </c>
      <c r="F23" s="18">
        <v>113</v>
      </c>
      <c r="G23" s="18">
        <v>0</v>
      </c>
      <c r="H23" s="57" t="s">
        <v>29</v>
      </c>
      <c r="I23" s="24" t="e">
        <f>IF(#REF!=1,"50")</f>
        <v>#REF!</v>
      </c>
    </row>
    <row r="24" spans="1:11" s="1" customFormat="1">
      <c r="A24" s="63">
        <v>22</v>
      </c>
      <c r="B24" s="52">
        <v>103</v>
      </c>
      <c r="C24" s="62" t="s">
        <v>303</v>
      </c>
      <c r="D24" s="61" t="s">
        <v>56</v>
      </c>
      <c r="E24" s="10" t="s">
        <v>16</v>
      </c>
      <c r="F24" s="43">
        <v>500</v>
      </c>
      <c r="G24" s="43">
        <v>0</v>
      </c>
      <c r="H24" s="57" t="s">
        <v>29</v>
      </c>
      <c r="I24" s="24" t="e">
        <f>IF(#REF!=1,"50")</f>
        <v>#REF!</v>
      </c>
    </row>
    <row r="25" spans="1:11" s="1" customFormat="1">
      <c r="A25" s="63">
        <v>23</v>
      </c>
      <c r="B25" s="59">
        <v>103</v>
      </c>
      <c r="C25" s="62" t="s">
        <v>331</v>
      </c>
      <c r="D25" s="61" t="s">
        <v>57</v>
      </c>
      <c r="E25" s="10" t="s">
        <v>36</v>
      </c>
      <c r="F25" s="43">
        <v>132</v>
      </c>
      <c r="G25" s="43">
        <v>142</v>
      </c>
      <c r="H25" s="57" t="s">
        <v>29</v>
      </c>
      <c r="I25" s="24" t="e">
        <f>IF(#REF!=1,"50")</f>
        <v>#REF!</v>
      </c>
    </row>
    <row r="26" spans="1:11" s="1" customFormat="1">
      <c r="A26" s="63">
        <v>24</v>
      </c>
      <c r="B26" s="52">
        <v>103</v>
      </c>
      <c r="C26" s="62" t="s">
        <v>304</v>
      </c>
      <c r="D26" s="61" t="s">
        <v>58</v>
      </c>
      <c r="E26" s="10" t="s">
        <v>32</v>
      </c>
      <c r="F26" s="46">
        <v>500</v>
      </c>
      <c r="G26" s="46">
        <v>250</v>
      </c>
      <c r="H26" s="57" t="s">
        <v>28</v>
      </c>
      <c r="I26" s="24" t="e">
        <f>IF(#REF!=1,"50")</f>
        <v>#REF!</v>
      </c>
    </row>
    <row r="27" spans="1:11" s="1" customFormat="1">
      <c r="A27" s="63">
        <v>25</v>
      </c>
      <c r="B27" s="59">
        <v>103</v>
      </c>
      <c r="C27" s="62" t="s">
        <v>305</v>
      </c>
      <c r="D27" s="61" t="s">
        <v>59</v>
      </c>
      <c r="E27" s="60" t="s">
        <v>60</v>
      </c>
      <c r="F27" s="18">
        <v>200</v>
      </c>
      <c r="G27" s="18">
        <v>200</v>
      </c>
      <c r="H27" s="57" t="s">
        <v>29</v>
      </c>
      <c r="I27" s="24" t="e">
        <f>IF(#REF!=1,"50")</f>
        <v>#REF!</v>
      </c>
    </row>
    <row r="28" spans="1:11" s="1" customFormat="1">
      <c r="A28" s="63">
        <v>26</v>
      </c>
      <c r="B28" s="52">
        <v>103</v>
      </c>
      <c r="C28" s="62" t="s">
        <v>306</v>
      </c>
      <c r="D28" s="61" t="s">
        <v>61</v>
      </c>
      <c r="E28" s="60" t="s">
        <v>36</v>
      </c>
      <c r="F28" s="18">
        <v>250</v>
      </c>
      <c r="G28" s="18">
        <v>250</v>
      </c>
      <c r="H28" s="57" t="s">
        <v>29</v>
      </c>
      <c r="I28" s="24" t="e">
        <f>IF(#REF!=1,"50")</f>
        <v>#REF!</v>
      </c>
    </row>
    <row r="29" spans="1:11">
      <c r="A29" s="63">
        <v>27</v>
      </c>
      <c r="B29" s="59">
        <v>103</v>
      </c>
      <c r="C29" s="62" t="s">
        <v>307</v>
      </c>
      <c r="D29" s="61" t="s">
        <v>62</v>
      </c>
      <c r="E29" s="10" t="s">
        <v>55</v>
      </c>
      <c r="F29" s="18">
        <v>0</v>
      </c>
      <c r="G29" s="18">
        <v>0</v>
      </c>
      <c r="H29" s="57" t="s">
        <v>29</v>
      </c>
      <c r="I29" s="24" t="e">
        <f>IF(#REF!=1,"50")</f>
        <v>#REF!</v>
      </c>
      <c r="J29" s="1"/>
      <c r="K29" s="1"/>
    </row>
    <row r="30" spans="1:11">
      <c r="A30" s="63">
        <v>28</v>
      </c>
      <c r="B30" s="52">
        <v>103</v>
      </c>
      <c r="C30" s="62" t="s">
        <v>308</v>
      </c>
      <c r="D30" s="61" t="s">
        <v>63</v>
      </c>
      <c r="E30" s="60" t="s">
        <v>64</v>
      </c>
      <c r="F30" s="18">
        <v>60</v>
      </c>
      <c r="G30" s="18">
        <v>0</v>
      </c>
      <c r="H30" s="57" t="s">
        <v>29</v>
      </c>
      <c r="I30" s="24" t="e">
        <f>IF(#REF!=1,"50")</f>
        <v>#REF!</v>
      </c>
      <c r="J30" s="1"/>
      <c r="K30" s="1"/>
    </row>
    <row r="31" spans="1:11">
      <c r="A31" s="63">
        <v>29</v>
      </c>
      <c r="B31" s="59">
        <v>103</v>
      </c>
      <c r="C31" s="62" t="s">
        <v>309</v>
      </c>
      <c r="D31" s="61" t="s">
        <v>65</v>
      </c>
      <c r="E31" s="60" t="s">
        <v>66</v>
      </c>
      <c r="F31" s="18">
        <v>100</v>
      </c>
      <c r="G31" s="18">
        <v>0</v>
      </c>
      <c r="H31" s="57" t="s">
        <v>29</v>
      </c>
      <c r="I31" s="24" t="e">
        <f>IF(#REF!=1,"50")</f>
        <v>#REF!</v>
      </c>
      <c r="J31" s="1"/>
      <c r="K31" s="1"/>
    </row>
    <row r="32" spans="1:11">
      <c r="A32" s="63">
        <v>30</v>
      </c>
      <c r="B32" s="52">
        <v>103</v>
      </c>
      <c r="C32" s="60" t="s">
        <v>310</v>
      </c>
      <c r="D32" s="61" t="s">
        <v>67</v>
      </c>
      <c r="E32" s="10" t="s">
        <v>55</v>
      </c>
      <c r="F32" s="18">
        <v>0</v>
      </c>
      <c r="G32" s="46">
        <v>0</v>
      </c>
      <c r="H32" s="57" t="s">
        <v>28</v>
      </c>
      <c r="I32" s="24" t="e">
        <f>IF(#REF!=1,"50")</f>
        <v>#REF!</v>
      </c>
      <c r="J32" s="1"/>
      <c r="K32" s="1"/>
    </row>
    <row r="33" spans="1:11">
      <c r="A33" s="63">
        <v>31</v>
      </c>
      <c r="B33" s="59">
        <v>103</v>
      </c>
      <c r="C33" s="60" t="s">
        <v>311</v>
      </c>
      <c r="D33" s="61" t="s">
        <v>68</v>
      </c>
      <c r="E33" s="10" t="s">
        <v>64</v>
      </c>
      <c r="F33" s="18">
        <v>50</v>
      </c>
      <c r="G33" s="18">
        <v>50</v>
      </c>
      <c r="H33" s="57" t="s">
        <v>28</v>
      </c>
      <c r="I33" s="24" t="e">
        <f>IF(#REF!=1,"50")</f>
        <v>#REF!</v>
      </c>
      <c r="J33" s="1"/>
      <c r="K33" s="1"/>
    </row>
    <row r="34" spans="1:11">
      <c r="A34" s="63">
        <v>32</v>
      </c>
      <c r="B34" s="52">
        <v>103</v>
      </c>
      <c r="C34" s="86" t="s">
        <v>570</v>
      </c>
      <c r="D34" s="61" t="s">
        <v>69</v>
      </c>
      <c r="E34" s="10" t="s">
        <v>16</v>
      </c>
      <c r="F34" s="18">
        <v>215</v>
      </c>
      <c r="G34" s="18">
        <v>100</v>
      </c>
      <c r="H34" s="57" t="s">
        <v>28</v>
      </c>
      <c r="I34" s="24" t="e">
        <f>IF(#REF!=1,"50")</f>
        <v>#REF!</v>
      </c>
      <c r="J34" s="1"/>
      <c r="K34" s="1"/>
    </row>
    <row r="35" spans="1:11">
      <c r="A35" s="63">
        <v>33</v>
      </c>
      <c r="B35" s="51">
        <v>104</v>
      </c>
      <c r="C35" s="86" t="s">
        <v>571</v>
      </c>
      <c r="D35" s="65" t="s">
        <v>73</v>
      </c>
      <c r="E35" s="10" t="s">
        <v>16</v>
      </c>
      <c r="F35" s="78">
        <v>29</v>
      </c>
      <c r="G35" s="78">
        <v>29</v>
      </c>
      <c r="H35" s="57" t="s">
        <v>28</v>
      </c>
      <c r="I35" s="24" t="e">
        <f>IF(#REF!=1,"50")</f>
        <v>#REF!</v>
      </c>
      <c r="J35" s="1"/>
      <c r="K35" s="1"/>
    </row>
    <row r="36" spans="1:11" ht="16.649999999999999" customHeight="1">
      <c r="A36" s="63">
        <v>34</v>
      </c>
      <c r="B36" s="63">
        <v>104</v>
      </c>
      <c r="C36" s="64" t="s">
        <v>312</v>
      </c>
      <c r="D36" s="65" t="s">
        <v>74</v>
      </c>
      <c r="E36" s="10" t="s">
        <v>75</v>
      </c>
      <c r="F36" s="78">
        <v>250</v>
      </c>
      <c r="G36" s="78">
        <v>250</v>
      </c>
      <c r="H36" s="57" t="s">
        <v>28</v>
      </c>
      <c r="I36" s="24" t="e">
        <f>IF(#REF!=1,"50")</f>
        <v>#REF!</v>
      </c>
      <c r="J36" s="1"/>
      <c r="K36" s="1"/>
    </row>
    <row r="37" spans="1:11" ht="16.649999999999999" customHeight="1">
      <c r="A37" s="63">
        <v>35</v>
      </c>
      <c r="B37" s="63">
        <v>104</v>
      </c>
      <c r="C37" s="86" t="s">
        <v>572</v>
      </c>
      <c r="D37" s="65" t="s">
        <v>76</v>
      </c>
      <c r="E37" s="10" t="s">
        <v>16</v>
      </c>
      <c r="F37" s="43">
        <v>250</v>
      </c>
      <c r="G37" s="43">
        <v>250</v>
      </c>
      <c r="H37" s="57" t="s">
        <v>28</v>
      </c>
      <c r="I37" s="24" t="e">
        <f>IF(#REF!=1,"50")</f>
        <v>#REF!</v>
      </c>
      <c r="J37" s="1"/>
      <c r="K37" s="1"/>
    </row>
    <row r="38" spans="1:11">
      <c r="A38" s="63">
        <v>36</v>
      </c>
      <c r="B38" s="63">
        <v>104</v>
      </c>
      <c r="C38" s="64" t="s">
        <v>313</v>
      </c>
      <c r="D38" s="65" t="s">
        <v>77</v>
      </c>
      <c r="E38" s="10" t="s">
        <v>15</v>
      </c>
      <c r="F38" s="78">
        <v>200</v>
      </c>
      <c r="G38" s="78">
        <v>200</v>
      </c>
      <c r="H38" s="57" t="s">
        <v>28</v>
      </c>
      <c r="I38" s="24" t="e">
        <f>IF(#REF!=1,"50")</f>
        <v>#REF!</v>
      </c>
      <c r="J38" s="1"/>
      <c r="K38" s="1"/>
    </row>
    <row r="39" spans="1:11">
      <c r="A39" s="63">
        <v>37</v>
      </c>
      <c r="B39" s="63">
        <v>104</v>
      </c>
      <c r="C39" s="64" t="s">
        <v>314</v>
      </c>
      <c r="D39" s="65" t="s">
        <v>78</v>
      </c>
      <c r="E39" s="10" t="s">
        <v>22</v>
      </c>
      <c r="F39" s="78">
        <v>150</v>
      </c>
      <c r="G39" s="78">
        <v>150</v>
      </c>
      <c r="H39" s="57" t="s">
        <v>28</v>
      </c>
      <c r="I39" s="24" t="e">
        <f>IF(#REF!=1,"50")</f>
        <v>#REF!</v>
      </c>
    </row>
    <row r="40" spans="1:11" ht="32.4">
      <c r="A40" s="63">
        <v>38</v>
      </c>
      <c r="B40" s="51">
        <v>105</v>
      </c>
      <c r="C40" s="64" t="s">
        <v>315</v>
      </c>
      <c r="D40" s="65" t="s">
        <v>79</v>
      </c>
      <c r="E40" s="10" t="s">
        <v>80</v>
      </c>
      <c r="F40" s="18">
        <v>250</v>
      </c>
      <c r="G40" s="18">
        <v>250</v>
      </c>
      <c r="H40" s="57" t="s">
        <v>28</v>
      </c>
      <c r="I40" s="24" t="e">
        <f>IF(#REF!=1,"50")</f>
        <v>#REF!</v>
      </c>
    </row>
    <row r="41" spans="1:11">
      <c r="A41" s="63">
        <v>39</v>
      </c>
      <c r="B41" s="63">
        <v>105</v>
      </c>
      <c r="C41" s="64" t="s">
        <v>316</v>
      </c>
      <c r="D41" s="65" t="s">
        <v>81</v>
      </c>
      <c r="E41" s="10" t="s">
        <v>16</v>
      </c>
      <c r="F41" s="18">
        <v>332</v>
      </c>
      <c r="G41" s="18">
        <v>0</v>
      </c>
      <c r="H41" s="57" t="s">
        <v>28</v>
      </c>
      <c r="I41" s="24" t="e">
        <f>IF(#REF!=1,"50")</f>
        <v>#REF!</v>
      </c>
    </row>
    <row r="42" spans="1:11">
      <c r="A42" s="63">
        <v>40</v>
      </c>
      <c r="B42" s="63">
        <v>105</v>
      </c>
      <c r="C42" s="64" t="s">
        <v>317</v>
      </c>
      <c r="D42" s="80" t="s">
        <v>82</v>
      </c>
      <c r="E42" s="10" t="s">
        <v>21</v>
      </c>
      <c r="F42" s="18">
        <v>0</v>
      </c>
      <c r="G42" s="18">
        <v>0</v>
      </c>
      <c r="H42" s="57" t="s">
        <v>30</v>
      </c>
      <c r="I42" s="24" t="e">
        <f>IF(#REF!=1,"50")</f>
        <v>#REF!</v>
      </c>
    </row>
    <row r="43" spans="1:11">
      <c r="A43" s="63">
        <v>41</v>
      </c>
      <c r="B43" s="63">
        <v>105</v>
      </c>
      <c r="C43" s="64" t="s">
        <v>318</v>
      </c>
      <c r="D43" s="65" t="s">
        <v>83</v>
      </c>
      <c r="E43" s="69"/>
      <c r="F43" s="41">
        <v>100</v>
      </c>
      <c r="G43" s="41">
        <v>100</v>
      </c>
      <c r="H43" s="57" t="s">
        <v>30</v>
      </c>
      <c r="I43" s="34"/>
    </row>
    <row r="44" spans="1:11" ht="32.4">
      <c r="A44" s="63">
        <v>42</v>
      </c>
      <c r="B44" s="63">
        <v>105</v>
      </c>
      <c r="C44" s="64" t="s">
        <v>319</v>
      </c>
      <c r="D44" s="65" t="s">
        <v>84</v>
      </c>
      <c r="E44" s="64" t="s">
        <v>85</v>
      </c>
      <c r="F44" s="41">
        <v>160</v>
      </c>
      <c r="G44" s="41">
        <v>0</v>
      </c>
      <c r="H44" s="57" t="s">
        <v>30</v>
      </c>
      <c r="I44" s="34"/>
    </row>
    <row r="45" spans="1:11">
      <c r="A45" s="63">
        <v>43</v>
      </c>
      <c r="B45" s="63">
        <v>105</v>
      </c>
      <c r="C45" s="64" t="s">
        <v>320</v>
      </c>
      <c r="D45" s="65" t="s">
        <v>86</v>
      </c>
      <c r="E45" s="10" t="s">
        <v>15</v>
      </c>
      <c r="F45" s="46">
        <v>300</v>
      </c>
      <c r="G45" s="46">
        <v>0</v>
      </c>
      <c r="H45" s="57" t="s">
        <v>30</v>
      </c>
      <c r="I45" s="47"/>
    </row>
    <row r="46" spans="1:11">
      <c r="A46" s="63">
        <v>44</v>
      </c>
      <c r="B46" s="63">
        <v>105</v>
      </c>
      <c r="C46" s="64" t="s">
        <v>321</v>
      </c>
      <c r="D46" s="65" t="s">
        <v>87</v>
      </c>
      <c r="E46" s="68"/>
      <c r="F46" s="46">
        <v>0</v>
      </c>
      <c r="G46" s="46">
        <v>0</v>
      </c>
      <c r="H46" s="57" t="s">
        <v>30</v>
      </c>
      <c r="I46" s="47"/>
    </row>
    <row r="47" spans="1:11">
      <c r="A47" s="63">
        <v>45</v>
      </c>
      <c r="B47" s="63">
        <v>105</v>
      </c>
      <c r="C47" s="64" t="s">
        <v>322</v>
      </c>
      <c r="D47" s="65" t="s">
        <v>88</v>
      </c>
      <c r="E47" s="69"/>
      <c r="F47" s="46">
        <v>39</v>
      </c>
      <c r="G47" s="46">
        <v>39</v>
      </c>
      <c r="H47" s="57" t="s">
        <v>30</v>
      </c>
      <c r="I47" s="47"/>
    </row>
    <row r="48" spans="1:11">
      <c r="A48" s="63">
        <v>46</v>
      </c>
      <c r="B48" s="63">
        <v>105</v>
      </c>
      <c r="C48" s="64" t="s">
        <v>323</v>
      </c>
      <c r="D48" s="65" t="s">
        <v>89</v>
      </c>
      <c r="E48" s="64" t="s">
        <v>15</v>
      </c>
      <c r="F48" s="46">
        <v>200</v>
      </c>
      <c r="G48" s="46">
        <v>200</v>
      </c>
      <c r="H48" s="57" t="s">
        <v>30</v>
      </c>
      <c r="I48" s="47"/>
    </row>
    <row r="49" spans="1:9">
      <c r="A49" s="63">
        <v>47</v>
      </c>
      <c r="B49" s="63">
        <v>105</v>
      </c>
      <c r="C49" s="64" t="s">
        <v>324</v>
      </c>
      <c r="D49" s="65" t="s">
        <v>90</v>
      </c>
      <c r="E49" s="64" t="s">
        <v>21</v>
      </c>
      <c r="F49" s="46">
        <v>200</v>
      </c>
      <c r="G49" s="46">
        <v>200</v>
      </c>
      <c r="H49" s="57" t="s">
        <v>30</v>
      </c>
      <c r="I49" s="47"/>
    </row>
    <row r="50" spans="1:9">
      <c r="A50" s="63">
        <v>48</v>
      </c>
      <c r="B50" s="63">
        <v>105</v>
      </c>
      <c r="C50" s="67" t="s">
        <v>325</v>
      </c>
      <c r="D50" s="65" t="s">
        <v>91</v>
      </c>
      <c r="E50" s="63"/>
      <c r="F50" s="46">
        <v>170</v>
      </c>
      <c r="G50" s="46">
        <v>0</v>
      </c>
      <c r="H50" s="57" t="s">
        <v>30</v>
      </c>
      <c r="I50" s="49"/>
    </row>
    <row r="51" spans="1:9">
      <c r="A51" s="63">
        <v>49</v>
      </c>
      <c r="B51" s="63">
        <v>105</v>
      </c>
      <c r="C51" s="67" t="s">
        <v>325</v>
      </c>
      <c r="D51" s="65" t="s">
        <v>92</v>
      </c>
      <c r="E51" s="64" t="s">
        <v>18</v>
      </c>
      <c r="F51" s="46">
        <v>100</v>
      </c>
      <c r="G51" s="46">
        <v>100</v>
      </c>
      <c r="H51" s="57" t="s">
        <v>30</v>
      </c>
      <c r="I51" s="49"/>
    </row>
    <row r="52" spans="1:9">
      <c r="A52" s="63">
        <v>50</v>
      </c>
      <c r="B52" s="63">
        <v>105</v>
      </c>
      <c r="C52" s="67" t="s">
        <v>326</v>
      </c>
      <c r="D52" s="65" t="s">
        <v>93</v>
      </c>
      <c r="E52" s="64" t="s">
        <v>15</v>
      </c>
      <c r="F52" s="46">
        <v>80</v>
      </c>
      <c r="G52" s="46">
        <v>80</v>
      </c>
      <c r="H52" s="57" t="s">
        <v>30</v>
      </c>
      <c r="I52" s="49"/>
    </row>
    <row r="53" spans="1:9">
      <c r="A53" s="63">
        <v>51</v>
      </c>
      <c r="B53" s="63">
        <v>105</v>
      </c>
      <c r="C53" s="67" t="s">
        <v>327</v>
      </c>
      <c r="D53" s="65" t="s">
        <v>94</v>
      </c>
      <c r="E53" s="10"/>
      <c r="F53" s="46">
        <v>200</v>
      </c>
      <c r="G53" s="46">
        <v>200</v>
      </c>
      <c r="H53" s="57" t="s">
        <v>30</v>
      </c>
      <c r="I53" s="49"/>
    </row>
    <row r="54" spans="1:9">
      <c r="A54" s="63">
        <v>52</v>
      </c>
      <c r="B54" s="63">
        <v>105</v>
      </c>
      <c r="C54" s="70" t="s">
        <v>328</v>
      </c>
      <c r="D54" s="65" t="s">
        <v>95</v>
      </c>
      <c r="E54" s="64" t="s">
        <v>17</v>
      </c>
      <c r="F54" s="46">
        <v>100</v>
      </c>
      <c r="G54" s="46">
        <v>100</v>
      </c>
      <c r="H54" s="57" t="s">
        <v>30</v>
      </c>
      <c r="I54" s="49"/>
    </row>
    <row r="55" spans="1:9">
      <c r="A55" s="63">
        <v>53</v>
      </c>
      <c r="B55" s="63">
        <v>105</v>
      </c>
      <c r="C55" s="67" t="s">
        <v>329</v>
      </c>
      <c r="D55" s="65" t="s">
        <v>96</v>
      </c>
      <c r="E55" s="64" t="s">
        <v>17</v>
      </c>
      <c r="F55" s="46">
        <v>0</v>
      </c>
      <c r="G55" s="46">
        <v>0</v>
      </c>
      <c r="H55" s="57" t="s">
        <v>30</v>
      </c>
      <c r="I55" s="49"/>
    </row>
    <row r="56" spans="1:9">
      <c r="A56" s="63">
        <v>54</v>
      </c>
      <c r="B56" s="63">
        <v>105</v>
      </c>
      <c r="C56" s="67" t="s">
        <v>330</v>
      </c>
      <c r="D56" s="65" t="s">
        <v>97</v>
      </c>
      <c r="E56" s="64" t="s">
        <v>16</v>
      </c>
      <c r="F56" s="46">
        <v>300</v>
      </c>
      <c r="G56" s="46">
        <v>100</v>
      </c>
      <c r="H56" s="57" t="s">
        <v>30</v>
      </c>
      <c r="I56" s="49"/>
    </row>
    <row r="57" spans="1:9">
      <c r="A57" s="56"/>
      <c r="B57" s="52"/>
      <c r="C57" s="53"/>
      <c r="D57" s="50"/>
      <c r="E57" s="48"/>
      <c r="F57" s="46"/>
      <c r="G57" s="46"/>
      <c r="H57" s="57"/>
      <c r="I57" s="49"/>
    </row>
    <row r="58" spans="1:9">
      <c r="A58" s="56"/>
      <c r="B58" s="52"/>
      <c r="C58" s="53"/>
      <c r="D58" s="50"/>
      <c r="E58" s="48"/>
      <c r="F58" s="46"/>
      <c r="G58" s="46"/>
      <c r="H58" s="57"/>
      <c r="I58" s="49"/>
    </row>
    <row r="59" spans="1:9">
      <c r="A59" s="56"/>
      <c r="B59" s="52"/>
      <c r="C59" s="53"/>
      <c r="D59" s="50"/>
      <c r="E59" s="48"/>
      <c r="F59" s="46"/>
      <c r="G59" s="46"/>
      <c r="H59" s="57"/>
      <c r="I59" s="49"/>
    </row>
    <row r="60" spans="1:9">
      <c r="A60" s="56"/>
      <c r="B60" s="52"/>
      <c r="C60" s="53"/>
      <c r="D60" s="55"/>
      <c r="E60" s="54"/>
      <c r="F60" s="46"/>
      <c r="G60" s="46"/>
      <c r="H60" s="57"/>
      <c r="I60" s="52"/>
    </row>
    <row r="61" spans="1:9" s="2" customFormat="1">
      <c r="I61" s="2" t="e">
        <f>SUM(I3:I42)</f>
        <v>#REF!</v>
      </c>
    </row>
    <row r="108" ht="21.75" customHeight="1"/>
    <row r="124" ht="21.75" customHeight="1"/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Normal="120" zoomScaleSheetLayoutView="100" workbookViewId="0">
      <pane xSplit="1" ySplit="2" topLeftCell="B21" activePane="bottomRight" state="frozenSplit"/>
      <selection pane="topRight" activeCell="L1" sqref="L1"/>
      <selection pane="bottomLeft" activeCell="A3" sqref="A3"/>
      <selection pane="bottomRight" activeCell="E28" sqref="E28"/>
    </sheetView>
  </sheetViews>
  <sheetFormatPr defaultRowHeight="16.2"/>
  <cols>
    <col min="1" max="1" width="5.44140625" style="3" customWidth="1"/>
    <col min="2" max="2" width="5.44140625" style="6" bestFit="1" customWidth="1"/>
    <col min="3" max="3" width="7.44140625" style="7" bestFit="1" customWidth="1"/>
    <col min="4" max="4" width="22.88671875" style="14" bestFit="1" customWidth="1"/>
    <col min="5" max="5" width="10.44140625" style="7" customWidth="1"/>
    <col min="6" max="6" width="10.44140625" style="21" customWidth="1"/>
    <col min="7" max="7" width="10" style="21" customWidth="1"/>
    <col min="8" max="8" width="10.33203125" style="3" customWidth="1"/>
  </cols>
  <sheetData>
    <row r="1" spans="1:8" ht="22.2">
      <c r="A1" s="90" t="s">
        <v>70</v>
      </c>
      <c r="B1" s="90"/>
      <c r="C1" s="90"/>
      <c r="D1" s="90"/>
      <c r="E1" s="90"/>
      <c r="F1" s="90"/>
      <c r="G1" s="90"/>
      <c r="H1" s="90"/>
    </row>
    <row r="2" spans="1:8" ht="33" customHeight="1">
      <c r="A2" s="26" t="s">
        <v>0</v>
      </c>
      <c r="B2" s="26" t="s">
        <v>1</v>
      </c>
      <c r="C2" s="28" t="s">
        <v>2</v>
      </c>
      <c r="D2" s="26" t="s">
        <v>3</v>
      </c>
      <c r="E2" s="10" t="s">
        <v>4</v>
      </c>
      <c r="F2" s="20" t="s">
        <v>5</v>
      </c>
      <c r="G2" s="20" t="s">
        <v>6</v>
      </c>
      <c r="H2" s="26" t="s">
        <v>7</v>
      </c>
    </row>
    <row r="3" spans="1:8" ht="18" customHeight="1">
      <c r="A3" s="26">
        <v>1</v>
      </c>
      <c r="B3" s="47">
        <v>201</v>
      </c>
      <c r="C3" s="64" t="s">
        <v>332</v>
      </c>
      <c r="D3" s="65" t="s">
        <v>98</v>
      </c>
      <c r="E3" s="64" t="s">
        <v>16</v>
      </c>
      <c r="F3" s="18">
        <v>130</v>
      </c>
      <c r="G3" s="18">
        <v>130</v>
      </c>
      <c r="H3" s="57" t="s">
        <v>28</v>
      </c>
    </row>
    <row r="4" spans="1:8">
      <c r="A4" s="26">
        <v>2</v>
      </c>
      <c r="B4" s="47">
        <v>201</v>
      </c>
      <c r="C4" s="64" t="s">
        <v>333</v>
      </c>
      <c r="D4" s="61" t="s">
        <v>99</v>
      </c>
      <c r="E4" s="39"/>
      <c r="F4" s="18">
        <v>50</v>
      </c>
      <c r="G4" s="18">
        <v>50</v>
      </c>
      <c r="H4" s="57" t="s">
        <v>28</v>
      </c>
    </row>
    <row r="5" spans="1:8">
      <c r="A5" s="36">
        <v>3</v>
      </c>
      <c r="B5" s="47">
        <v>201</v>
      </c>
      <c r="C5" s="64" t="s">
        <v>334</v>
      </c>
      <c r="D5" s="65" t="s">
        <v>100</v>
      </c>
      <c r="E5" s="64" t="s">
        <v>18</v>
      </c>
      <c r="F5" s="18">
        <v>0</v>
      </c>
      <c r="G5" s="18">
        <v>0</v>
      </c>
      <c r="H5" s="57" t="s">
        <v>28</v>
      </c>
    </row>
    <row r="6" spans="1:8">
      <c r="A6" s="44">
        <v>4</v>
      </c>
      <c r="B6" s="47">
        <v>202</v>
      </c>
      <c r="C6" s="86" t="s">
        <v>551</v>
      </c>
      <c r="D6" s="65" t="s">
        <v>101</v>
      </c>
      <c r="E6" s="64" t="s">
        <v>18</v>
      </c>
      <c r="F6" s="46">
        <v>105</v>
      </c>
      <c r="G6" s="46">
        <v>105</v>
      </c>
      <c r="H6" s="57" t="s">
        <v>28</v>
      </c>
    </row>
    <row r="7" spans="1:8">
      <c r="A7" s="56">
        <v>5</v>
      </c>
      <c r="B7" s="52">
        <v>202</v>
      </c>
      <c r="C7" s="86" t="s">
        <v>553</v>
      </c>
      <c r="D7" s="65" t="s">
        <v>102</v>
      </c>
      <c r="E7" s="64" t="s">
        <v>16</v>
      </c>
      <c r="F7" s="18">
        <v>286</v>
      </c>
      <c r="G7" s="18">
        <v>200</v>
      </c>
      <c r="H7" s="57" t="s">
        <v>28</v>
      </c>
    </row>
    <row r="8" spans="1:8">
      <c r="A8" s="56">
        <v>6</v>
      </c>
      <c r="B8" s="52">
        <v>202</v>
      </c>
      <c r="C8" s="64" t="s">
        <v>335</v>
      </c>
      <c r="D8" s="65" t="s">
        <v>103</v>
      </c>
      <c r="E8" s="64" t="s">
        <v>16</v>
      </c>
      <c r="F8" s="18">
        <v>260</v>
      </c>
      <c r="G8" s="18">
        <v>200</v>
      </c>
      <c r="H8" s="57" t="s">
        <v>28</v>
      </c>
    </row>
    <row r="9" spans="1:8" ht="32.4">
      <c r="A9" s="56">
        <v>7</v>
      </c>
      <c r="B9" s="52">
        <v>202</v>
      </c>
      <c r="C9" s="86" t="s">
        <v>552</v>
      </c>
      <c r="D9" s="65" t="s">
        <v>104</v>
      </c>
      <c r="E9" s="64" t="s">
        <v>22</v>
      </c>
      <c r="F9" s="18">
        <v>200</v>
      </c>
      <c r="G9" s="18">
        <v>200</v>
      </c>
      <c r="H9" s="57" t="s">
        <v>28</v>
      </c>
    </row>
    <row r="10" spans="1:8">
      <c r="A10" s="56">
        <v>8</v>
      </c>
      <c r="B10" s="47">
        <v>202</v>
      </c>
      <c r="C10" s="65" t="s">
        <v>336</v>
      </c>
      <c r="D10" s="65" t="s">
        <v>105</v>
      </c>
      <c r="E10" s="64" t="s">
        <v>106</v>
      </c>
      <c r="F10" s="46">
        <v>4</v>
      </c>
      <c r="G10" s="18">
        <v>0</v>
      </c>
      <c r="H10" s="57" t="s">
        <v>28</v>
      </c>
    </row>
    <row r="11" spans="1:8" s="1" customFormat="1">
      <c r="A11" s="56">
        <v>9</v>
      </c>
      <c r="B11" s="52">
        <v>203</v>
      </c>
      <c r="C11" s="64" t="s">
        <v>337</v>
      </c>
      <c r="D11" s="65" t="s">
        <v>107</v>
      </c>
      <c r="E11" s="64" t="s">
        <v>17</v>
      </c>
      <c r="F11" s="18">
        <v>100</v>
      </c>
      <c r="G11" s="18">
        <v>100</v>
      </c>
      <c r="H11" s="57" t="s">
        <v>28</v>
      </c>
    </row>
    <row r="12" spans="1:8" s="1" customFormat="1">
      <c r="A12" s="56">
        <v>10</v>
      </c>
      <c r="B12" s="52">
        <v>203</v>
      </c>
      <c r="C12" s="64" t="s">
        <v>338</v>
      </c>
      <c r="D12" s="65" t="s">
        <v>108</v>
      </c>
      <c r="E12" s="64" t="s">
        <v>17</v>
      </c>
      <c r="F12" s="18">
        <v>0</v>
      </c>
      <c r="G12" s="18">
        <v>0</v>
      </c>
      <c r="H12" s="57" t="s">
        <v>28</v>
      </c>
    </row>
    <row r="13" spans="1:8" s="1" customFormat="1" ht="32.4">
      <c r="A13" s="56">
        <v>11</v>
      </c>
      <c r="B13" s="52">
        <v>204</v>
      </c>
      <c r="C13" s="64" t="s">
        <v>339</v>
      </c>
      <c r="D13" s="65" t="s">
        <v>109</v>
      </c>
      <c r="E13" s="64" t="s">
        <v>22</v>
      </c>
      <c r="F13" s="18">
        <v>400</v>
      </c>
      <c r="G13" s="18">
        <v>250</v>
      </c>
      <c r="H13" s="57" t="s">
        <v>28</v>
      </c>
    </row>
    <row r="14" spans="1:8" s="1" customFormat="1" ht="32.4">
      <c r="A14" s="56">
        <v>12</v>
      </c>
      <c r="B14" s="52">
        <v>204</v>
      </c>
      <c r="C14" s="71" t="s">
        <v>340</v>
      </c>
      <c r="D14" s="65" t="s">
        <v>110</v>
      </c>
      <c r="E14" s="64" t="s">
        <v>111</v>
      </c>
      <c r="F14" s="72" t="s">
        <v>20</v>
      </c>
      <c r="G14" s="18">
        <v>100</v>
      </c>
      <c r="H14" s="57" t="s">
        <v>28</v>
      </c>
    </row>
    <row r="15" spans="1:8" s="1" customFormat="1">
      <c r="A15" s="56">
        <v>13</v>
      </c>
      <c r="B15" s="52">
        <v>204</v>
      </c>
      <c r="C15" s="86" t="s">
        <v>565</v>
      </c>
      <c r="D15" s="65" t="s">
        <v>112</v>
      </c>
      <c r="E15" s="64" t="s">
        <v>21</v>
      </c>
      <c r="F15" s="46">
        <v>220</v>
      </c>
      <c r="G15" s="18">
        <v>220</v>
      </c>
      <c r="H15" s="57" t="s">
        <v>28</v>
      </c>
    </row>
    <row r="16" spans="1:8" s="1" customFormat="1">
      <c r="A16" s="84">
        <v>14</v>
      </c>
      <c r="B16" s="81">
        <v>204</v>
      </c>
      <c r="C16" s="86" t="s">
        <v>569</v>
      </c>
      <c r="D16" s="88" t="s">
        <v>566</v>
      </c>
      <c r="E16" s="86" t="s">
        <v>567</v>
      </c>
      <c r="F16" s="78">
        <v>250</v>
      </c>
      <c r="G16" s="78">
        <v>250</v>
      </c>
      <c r="H16" s="57" t="s">
        <v>568</v>
      </c>
    </row>
    <row r="17" spans="1:8" s="1" customFormat="1" ht="32.4">
      <c r="A17" s="84">
        <v>15</v>
      </c>
      <c r="B17" s="52">
        <v>205</v>
      </c>
      <c r="C17" s="64" t="s">
        <v>341</v>
      </c>
      <c r="D17" s="65" t="s">
        <v>113</v>
      </c>
      <c r="E17" s="64" t="s">
        <v>19</v>
      </c>
      <c r="F17" s="41">
        <v>0</v>
      </c>
      <c r="G17" s="18">
        <v>0</v>
      </c>
      <c r="H17" s="57" t="s">
        <v>28</v>
      </c>
    </row>
    <row r="18" spans="1:8" s="1" customFormat="1">
      <c r="A18" s="84">
        <v>16</v>
      </c>
      <c r="B18" s="52">
        <v>205</v>
      </c>
      <c r="C18" s="64" t="s">
        <v>342</v>
      </c>
      <c r="D18" s="65" t="s">
        <v>114</v>
      </c>
      <c r="E18" s="64" t="s">
        <v>16</v>
      </c>
      <c r="F18" s="41">
        <v>220</v>
      </c>
      <c r="G18" s="18">
        <v>100</v>
      </c>
      <c r="H18" s="57" t="s">
        <v>28</v>
      </c>
    </row>
    <row r="19" spans="1:8" s="1" customFormat="1" ht="32.4">
      <c r="A19" s="84">
        <v>17</v>
      </c>
      <c r="B19" s="52">
        <v>205</v>
      </c>
      <c r="C19" s="64" t="s">
        <v>343</v>
      </c>
      <c r="D19" s="65" t="s">
        <v>115</v>
      </c>
      <c r="E19" s="64" t="s">
        <v>116</v>
      </c>
      <c r="F19" s="18">
        <v>50</v>
      </c>
      <c r="G19" s="18">
        <v>0</v>
      </c>
      <c r="H19" s="57" t="s">
        <v>28</v>
      </c>
    </row>
    <row r="20" spans="1:8" s="1" customFormat="1" ht="32.4">
      <c r="A20" s="84">
        <v>18</v>
      </c>
      <c r="B20" s="52">
        <v>205</v>
      </c>
      <c r="C20" s="64" t="s">
        <v>344</v>
      </c>
      <c r="D20" s="65" t="s">
        <v>117</v>
      </c>
      <c r="E20" s="64" t="s">
        <v>19</v>
      </c>
      <c r="F20" s="41">
        <v>0</v>
      </c>
      <c r="G20" s="41">
        <v>0</v>
      </c>
      <c r="H20" s="57" t="s">
        <v>28</v>
      </c>
    </row>
    <row r="21" spans="1:8" s="1" customFormat="1" ht="32.4">
      <c r="A21" s="84">
        <v>19</v>
      </c>
      <c r="B21" s="52">
        <v>205</v>
      </c>
      <c r="C21" s="64" t="s">
        <v>345</v>
      </c>
      <c r="D21" s="65" t="s">
        <v>118</v>
      </c>
      <c r="E21" s="64" t="s">
        <v>119</v>
      </c>
      <c r="F21" s="18">
        <v>462</v>
      </c>
      <c r="G21" s="18">
        <v>50</v>
      </c>
      <c r="H21" s="57" t="s">
        <v>28</v>
      </c>
    </row>
    <row r="22" spans="1:8" s="1" customFormat="1">
      <c r="A22" s="84">
        <v>20</v>
      </c>
      <c r="B22" s="52">
        <v>205</v>
      </c>
      <c r="C22" s="64" t="s">
        <v>346</v>
      </c>
      <c r="D22" s="65" t="s">
        <v>120</v>
      </c>
      <c r="E22" s="64" t="s">
        <v>16</v>
      </c>
      <c r="F22" s="37">
        <v>180</v>
      </c>
      <c r="G22" s="41">
        <v>180</v>
      </c>
      <c r="H22" s="57" t="s">
        <v>28</v>
      </c>
    </row>
    <row r="23" spans="1:8" s="1" customFormat="1" ht="32.4">
      <c r="A23" s="84">
        <v>21</v>
      </c>
      <c r="B23" s="52">
        <v>205</v>
      </c>
      <c r="C23" s="64" t="s">
        <v>347</v>
      </c>
      <c r="D23" s="65" t="s">
        <v>24</v>
      </c>
      <c r="E23" s="64" t="s">
        <v>121</v>
      </c>
      <c r="F23" s="37">
        <v>250</v>
      </c>
      <c r="G23" s="37">
        <v>250</v>
      </c>
      <c r="H23" s="57" t="s">
        <v>28</v>
      </c>
    </row>
    <row r="24" spans="1:8" s="1" customFormat="1">
      <c r="A24" s="84">
        <v>22</v>
      </c>
      <c r="B24" s="52">
        <v>205</v>
      </c>
      <c r="C24" s="64" t="s">
        <v>348</v>
      </c>
      <c r="D24" s="65" t="s">
        <v>122</v>
      </c>
      <c r="E24" s="64" t="s">
        <v>16</v>
      </c>
      <c r="F24" s="72" t="s">
        <v>20</v>
      </c>
      <c r="G24" s="37">
        <v>100</v>
      </c>
      <c r="H24" s="57" t="s">
        <v>28</v>
      </c>
    </row>
    <row r="25" spans="1:8" ht="32.4">
      <c r="A25" s="84">
        <v>23</v>
      </c>
      <c r="B25" s="74" t="s">
        <v>224</v>
      </c>
      <c r="C25" s="86" t="s">
        <v>554</v>
      </c>
      <c r="D25" s="80" t="s">
        <v>222</v>
      </c>
      <c r="E25" s="74" t="s">
        <v>19</v>
      </c>
      <c r="F25" s="72">
        <v>1000</v>
      </c>
      <c r="G25" s="72">
        <v>0</v>
      </c>
      <c r="H25" s="57" t="s">
        <v>28</v>
      </c>
    </row>
    <row r="26" spans="1:8" s="1" customFormat="1">
      <c r="A26" s="56"/>
      <c r="B26" s="34"/>
      <c r="C26" s="39"/>
      <c r="D26" s="40"/>
      <c r="E26" s="39"/>
      <c r="F26" s="37"/>
      <c r="G26" s="37"/>
      <c r="H26" s="57"/>
    </row>
    <row r="27" spans="1:8">
      <c r="A27" s="56"/>
      <c r="B27" s="12"/>
      <c r="C27" s="11"/>
      <c r="D27" s="11"/>
      <c r="E27" s="11"/>
      <c r="F27" s="11"/>
      <c r="G27" s="11"/>
      <c r="H27" s="57"/>
    </row>
    <row r="28" spans="1:8">
      <c r="A28" s="56"/>
      <c r="B28" s="44"/>
      <c r="C28" s="42"/>
      <c r="D28" s="45"/>
      <c r="E28" s="44"/>
      <c r="F28" s="41"/>
      <c r="G28" s="41"/>
      <c r="H28" s="57"/>
    </row>
    <row r="29" spans="1:8" s="2" customFormat="1">
      <c r="A29" s="30"/>
      <c r="B29" s="30"/>
      <c r="C29" s="31"/>
      <c r="D29" s="30"/>
      <c r="E29" s="31"/>
      <c r="F29" s="30"/>
      <c r="G29" s="30"/>
      <c r="H29" s="30"/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120" zoomScaleNormal="120" zoomScaleSheetLayoutView="120" workbookViewId="0">
      <pane xSplit="1" ySplit="2" topLeftCell="B36" activePane="bottomRight" state="frozenSplit"/>
      <selection activeCell="M62" sqref="M62"/>
      <selection pane="topRight" activeCell="L1" sqref="L1"/>
      <selection pane="bottomLeft" activeCell="A10" sqref="A10"/>
      <selection pane="bottomRight" activeCell="H39" sqref="H39:H40"/>
    </sheetView>
  </sheetViews>
  <sheetFormatPr defaultRowHeight="16.2"/>
  <cols>
    <col min="1" max="1" width="5.44140625" style="5" customWidth="1"/>
    <col min="2" max="2" width="5.44140625" style="8" bestFit="1" customWidth="1"/>
    <col min="3" max="3" width="9.44140625" style="16" customWidth="1"/>
    <col min="4" max="4" width="22.88671875" style="17" customWidth="1"/>
    <col min="5" max="5" width="10.33203125" style="8" customWidth="1"/>
    <col min="6" max="6" width="10.33203125" style="19" customWidth="1"/>
    <col min="7" max="7" width="9.88671875" style="19" customWidth="1"/>
    <col min="8" max="8" width="10.109375" customWidth="1"/>
  </cols>
  <sheetData>
    <row r="1" spans="1:8" ht="22.2">
      <c r="A1" s="90" t="s">
        <v>70</v>
      </c>
      <c r="B1" s="90"/>
      <c r="C1" s="90"/>
      <c r="D1" s="90"/>
      <c r="E1" s="90"/>
      <c r="F1" s="90"/>
      <c r="G1" s="90"/>
      <c r="H1" s="90"/>
    </row>
    <row r="2" spans="1:8" ht="33" customHeight="1">
      <c r="A2" s="26" t="s">
        <v>0</v>
      </c>
      <c r="B2" s="26" t="s">
        <v>1</v>
      </c>
      <c r="C2" s="26" t="s">
        <v>2</v>
      </c>
      <c r="D2" s="26" t="s">
        <v>3</v>
      </c>
      <c r="E2" s="10" t="s">
        <v>4</v>
      </c>
      <c r="F2" s="63" t="s">
        <v>5</v>
      </c>
      <c r="G2" s="63" t="s">
        <v>6</v>
      </c>
      <c r="H2" s="26" t="s">
        <v>7</v>
      </c>
    </row>
    <row r="3" spans="1:8">
      <c r="A3" s="74">
        <v>1</v>
      </c>
      <c r="B3" s="47">
        <v>301</v>
      </c>
      <c r="C3" s="64" t="s">
        <v>349</v>
      </c>
      <c r="D3" s="25" t="s">
        <v>123</v>
      </c>
      <c r="E3" s="4" t="s">
        <v>10</v>
      </c>
      <c r="F3" s="22">
        <v>300</v>
      </c>
      <c r="G3" s="22">
        <v>250</v>
      </c>
      <c r="H3" s="57" t="s">
        <v>27</v>
      </c>
    </row>
    <row r="4" spans="1:8">
      <c r="A4" s="74">
        <v>2</v>
      </c>
      <c r="B4" s="47">
        <v>301</v>
      </c>
      <c r="C4" s="64" t="s">
        <v>350</v>
      </c>
      <c r="D4" s="25" t="s">
        <v>124</v>
      </c>
      <c r="E4" s="4" t="s">
        <v>10</v>
      </c>
      <c r="F4" s="22">
        <v>500</v>
      </c>
      <c r="G4" s="22">
        <v>0</v>
      </c>
      <c r="H4" s="57" t="s">
        <v>27</v>
      </c>
    </row>
    <row r="5" spans="1:8" ht="19.5" customHeight="1">
      <c r="A5" s="74">
        <v>3</v>
      </c>
      <c r="B5" s="52">
        <v>302</v>
      </c>
      <c r="C5" s="64" t="s">
        <v>351</v>
      </c>
      <c r="D5" s="25" t="s">
        <v>125</v>
      </c>
      <c r="E5" s="4" t="s">
        <v>8</v>
      </c>
      <c r="F5" s="22">
        <v>500</v>
      </c>
      <c r="G5" s="22">
        <v>0</v>
      </c>
      <c r="H5" s="57" t="s">
        <v>27</v>
      </c>
    </row>
    <row r="6" spans="1:8">
      <c r="A6" s="74">
        <v>4</v>
      </c>
      <c r="B6" s="52">
        <v>302</v>
      </c>
      <c r="C6" s="64" t="s">
        <v>352</v>
      </c>
      <c r="D6" s="25" t="s">
        <v>126</v>
      </c>
      <c r="E6" s="4" t="s">
        <v>11</v>
      </c>
      <c r="F6" s="22">
        <v>130</v>
      </c>
      <c r="G6" s="22">
        <v>0</v>
      </c>
      <c r="H6" s="57" t="s">
        <v>27</v>
      </c>
    </row>
    <row r="7" spans="1:8" ht="32.4">
      <c r="A7" s="74">
        <v>5</v>
      </c>
      <c r="B7" s="52">
        <v>302</v>
      </c>
      <c r="C7" s="64" t="s">
        <v>353</v>
      </c>
      <c r="D7" s="65" t="s">
        <v>127</v>
      </c>
      <c r="E7" s="64" t="s">
        <v>14</v>
      </c>
      <c r="F7" s="18">
        <v>0</v>
      </c>
      <c r="G7" s="18">
        <v>0</v>
      </c>
      <c r="H7" s="57" t="s">
        <v>26</v>
      </c>
    </row>
    <row r="8" spans="1:8">
      <c r="A8" s="74">
        <v>6</v>
      </c>
      <c r="B8" s="52">
        <v>302</v>
      </c>
      <c r="C8" s="64" t="s">
        <v>354</v>
      </c>
      <c r="D8" s="65" t="s">
        <v>128</v>
      </c>
      <c r="E8" s="64" t="s">
        <v>9</v>
      </c>
      <c r="F8" s="18">
        <v>0</v>
      </c>
      <c r="G8" s="18">
        <v>0</v>
      </c>
      <c r="H8" s="57" t="s">
        <v>26</v>
      </c>
    </row>
    <row r="9" spans="1:8" ht="32.4">
      <c r="A9" s="74">
        <v>7</v>
      </c>
      <c r="B9" s="52">
        <v>302</v>
      </c>
      <c r="C9" s="64" t="s">
        <v>355</v>
      </c>
      <c r="D9" s="65" t="s">
        <v>129</v>
      </c>
      <c r="E9" s="64" t="s">
        <v>11</v>
      </c>
      <c r="F9" s="18">
        <v>1200</v>
      </c>
      <c r="G9" s="18">
        <v>250</v>
      </c>
      <c r="H9" s="57" t="s">
        <v>27</v>
      </c>
    </row>
    <row r="10" spans="1:8">
      <c r="A10" s="74">
        <v>8</v>
      </c>
      <c r="B10" s="52">
        <v>302</v>
      </c>
      <c r="C10" s="64" t="s">
        <v>356</v>
      </c>
      <c r="D10" s="65" t="s">
        <v>130</v>
      </c>
      <c r="E10" s="64" t="s">
        <v>8</v>
      </c>
      <c r="F10" s="18">
        <v>70</v>
      </c>
      <c r="G10" s="18">
        <v>70</v>
      </c>
      <c r="H10" s="57" t="s">
        <v>27</v>
      </c>
    </row>
    <row r="11" spans="1:8" ht="32.4">
      <c r="A11" s="74">
        <v>9</v>
      </c>
      <c r="B11" s="52">
        <v>302</v>
      </c>
      <c r="C11" s="64" t="s">
        <v>357</v>
      </c>
      <c r="D11" s="65" t="s">
        <v>131</v>
      </c>
      <c r="E11" s="64" t="s">
        <v>9</v>
      </c>
      <c r="F11" s="18">
        <v>0</v>
      </c>
      <c r="G11" s="18">
        <v>0</v>
      </c>
      <c r="H11" s="57" t="s">
        <v>26</v>
      </c>
    </row>
    <row r="12" spans="1:8">
      <c r="A12" s="74">
        <v>10</v>
      </c>
      <c r="B12" s="47">
        <v>302</v>
      </c>
      <c r="C12" s="64" t="s">
        <v>358</v>
      </c>
      <c r="D12" s="65" t="s">
        <v>132</v>
      </c>
      <c r="E12" s="64" t="s">
        <v>9</v>
      </c>
      <c r="F12" s="18">
        <v>0</v>
      </c>
      <c r="G12" s="18">
        <v>0</v>
      </c>
      <c r="H12" s="57" t="s">
        <v>26</v>
      </c>
    </row>
    <row r="13" spans="1:8">
      <c r="A13" s="74">
        <v>11</v>
      </c>
      <c r="B13" s="47">
        <v>302</v>
      </c>
      <c r="C13" s="64" t="s">
        <v>359</v>
      </c>
      <c r="D13" s="65" t="s">
        <v>133</v>
      </c>
      <c r="E13" s="64" t="s">
        <v>9</v>
      </c>
      <c r="F13" s="18">
        <v>160</v>
      </c>
      <c r="G13" s="18">
        <v>50</v>
      </c>
      <c r="H13" s="57" t="s">
        <v>27</v>
      </c>
    </row>
    <row r="14" spans="1:8">
      <c r="A14" s="74">
        <v>12</v>
      </c>
      <c r="B14" s="47">
        <v>302</v>
      </c>
      <c r="C14" s="64" t="s">
        <v>360</v>
      </c>
      <c r="D14" s="65" t="s">
        <v>134</v>
      </c>
      <c r="E14" s="64" t="s">
        <v>9</v>
      </c>
      <c r="F14" s="18">
        <v>0</v>
      </c>
      <c r="G14" s="18">
        <v>0</v>
      </c>
      <c r="H14" s="57" t="s">
        <v>27</v>
      </c>
    </row>
    <row r="15" spans="1:8">
      <c r="A15" s="74">
        <v>13</v>
      </c>
      <c r="B15" s="47">
        <v>302</v>
      </c>
      <c r="C15" s="64" t="s">
        <v>361</v>
      </c>
      <c r="D15" s="65" t="s">
        <v>135</v>
      </c>
      <c r="E15" s="64" t="s">
        <v>11</v>
      </c>
      <c r="F15" s="18">
        <v>240</v>
      </c>
      <c r="G15" s="18">
        <v>50</v>
      </c>
      <c r="H15" s="57" t="s">
        <v>26</v>
      </c>
    </row>
    <row r="16" spans="1:8">
      <c r="A16" s="74">
        <v>14</v>
      </c>
      <c r="B16" s="47">
        <v>302</v>
      </c>
      <c r="C16" s="64" t="s">
        <v>362</v>
      </c>
      <c r="D16" s="65" t="s">
        <v>136</v>
      </c>
      <c r="E16" s="64" t="s">
        <v>9</v>
      </c>
      <c r="F16" s="18">
        <v>200</v>
      </c>
      <c r="G16" s="18">
        <v>200</v>
      </c>
      <c r="H16" s="57" t="s">
        <v>26</v>
      </c>
    </row>
    <row r="17" spans="1:8">
      <c r="A17" s="74">
        <v>15</v>
      </c>
      <c r="B17" s="47">
        <v>302</v>
      </c>
      <c r="C17" s="64" t="s">
        <v>363</v>
      </c>
      <c r="D17" s="65" t="s">
        <v>137</v>
      </c>
      <c r="E17" s="64" t="s">
        <v>9</v>
      </c>
      <c r="F17" s="35">
        <v>100</v>
      </c>
      <c r="G17" s="18">
        <v>100</v>
      </c>
      <c r="H17" s="57" t="s">
        <v>26</v>
      </c>
    </row>
    <row r="18" spans="1:8">
      <c r="A18" s="74">
        <v>16</v>
      </c>
      <c r="B18" s="47">
        <v>302</v>
      </c>
      <c r="C18" s="64" t="s">
        <v>364</v>
      </c>
      <c r="D18" s="65" t="s">
        <v>138</v>
      </c>
      <c r="E18" s="64" t="s">
        <v>9</v>
      </c>
      <c r="F18" s="35">
        <v>100</v>
      </c>
      <c r="G18" s="18">
        <v>100</v>
      </c>
      <c r="H18" s="57" t="s">
        <v>26</v>
      </c>
    </row>
    <row r="19" spans="1:8" ht="32.4">
      <c r="A19" s="74">
        <v>17</v>
      </c>
      <c r="B19" s="47">
        <v>302</v>
      </c>
      <c r="C19" s="64" t="s">
        <v>365</v>
      </c>
      <c r="D19" s="65" t="s">
        <v>139</v>
      </c>
      <c r="E19" s="64" t="s">
        <v>140</v>
      </c>
      <c r="F19" s="18">
        <v>200</v>
      </c>
      <c r="G19" s="18">
        <v>100</v>
      </c>
      <c r="H19" s="57" t="s">
        <v>26</v>
      </c>
    </row>
    <row r="20" spans="1:8" ht="32.4">
      <c r="A20" s="74">
        <v>18</v>
      </c>
      <c r="B20" s="47">
        <v>302</v>
      </c>
      <c r="C20" s="64" t="s">
        <v>366</v>
      </c>
      <c r="D20" s="65" t="s">
        <v>141</v>
      </c>
      <c r="E20" s="64" t="s">
        <v>140</v>
      </c>
      <c r="F20" s="18">
        <v>250</v>
      </c>
      <c r="G20" s="18">
        <v>150</v>
      </c>
      <c r="H20" s="57" t="s">
        <v>27</v>
      </c>
    </row>
    <row r="21" spans="1:8">
      <c r="A21" s="74">
        <v>19</v>
      </c>
      <c r="B21" s="76">
        <v>302</v>
      </c>
      <c r="C21" s="79" t="s">
        <v>367</v>
      </c>
      <c r="D21" s="80" t="s">
        <v>264</v>
      </c>
      <c r="E21" s="79" t="s">
        <v>13</v>
      </c>
      <c r="F21" s="78">
        <v>100</v>
      </c>
      <c r="G21" s="78">
        <v>100</v>
      </c>
      <c r="H21" s="57" t="s">
        <v>26</v>
      </c>
    </row>
    <row r="22" spans="1:8">
      <c r="A22" s="74">
        <v>20</v>
      </c>
      <c r="B22" s="76">
        <v>302</v>
      </c>
      <c r="C22" s="79" t="s">
        <v>368</v>
      </c>
      <c r="D22" s="80" t="s">
        <v>266</v>
      </c>
      <c r="E22" s="79" t="s">
        <v>10</v>
      </c>
      <c r="F22" s="78">
        <v>0</v>
      </c>
      <c r="G22" s="78">
        <v>0</v>
      </c>
      <c r="H22" s="57" t="s">
        <v>26</v>
      </c>
    </row>
    <row r="23" spans="1:8">
      <c r="A23" s="74">
        <v>21</v>
      </c>
      <c r="B23" s="47">
        <v>302</v>
      </c>
      <c r="C23" s="86" t="s">
        <v>576</v>
      </c>
      <c r="D23" s="65" t="s">
        <v>142</v>
      </c>
      <c r="E23" s="64" t="s">
        <v>9</v>
      </c>
      <c r="F23" s="18">
        <v>0</v>
      </c>
      <c r="G23" s="18">
        <v>0</v>
      </c>
      <c r="H23" s="57" t="s">
        <v>26</v>
      </c>
    </row>
    <row r="24" spans="1:8" ht="32.4">
      <c r="A24" s="74">
        <v>22</v>
      </c>
      <c r="B24" s="52">
        <v>303</v>
      </c>
      <c r="C24" s="86" t="s">
        <v>577</v>
      </c>
      <c r="D24" s="88" t="s">
        <v>574</v>
      </c>
      <c r="E24" s="86" t="s">
        <v>575</v>
      </c>
      <c r="F24" s="78">
        <v>1000</v>
      </c>
      <c r="G24" s="78">
        <v>0</v>
      </c>
      <c r="H24" s="57" t="s">
        <v>26</v>
      </c>
    </row>
    <row r="25" spans="1:8" s="82" customFormat="1" ht="48.6">
      <c r="A25" s="84">
        <v>23</v>
      </c>
      <c r="B25" s="81">
        <v>303</v>
      </c>
      <c r="C25" s="86" t="s">
        <v>468</v>
      </c>
      <c r="D25" s="87" t="s">
        <v>465</v>
      </c>
      <c r="E25" s="86" t="s">
        <v>467</v>
      </c>
      <c r="F25" s="78">
        <v>80</v>
      </c>
      <c r="G25" s="78">
        <v>0</v>
      </c>
      <c r="H25" s="57" t="s">
        <v>466</v>
      </c>
    </row>
    <row r="26" spans="1:8" ht="32.4">
      <c r="A26" s="84">
        <v>24</v>
      </c>
      <c r="B26" s="52">
        <v>303</v>
      </c>
      <c r="C26" s="64" t="s">
        <v>369</v>
      </c>
      <c r="D26" s="80" t="s">
        <v>265</v>
      </c>
      <c r="E26" s="64" t="s">
        <v>9</v>
      </c>
      <c r="F26" s="46">
        <v>212</v>
      </c>
      <c r="G26" s="46">
        <v>100</v>
      </c>
      <c r="H26" s="57" t="s">
        <v>26</v>
      </c>
    </row>
    <row r="27" spans="1:8">
      <c r="A27" s="84">
        <v>25</v>
      </c>
      <c r="B27" s="47">
        <v>304</v>
      </c>
      <c r="C27" s="64" t="s">
        <v>370</v>
      </c>
      <c r="D27" s="25" t="s">
        <v>143</v>
      </c>
      <c r="E27" s="64" t="s">
        <v>9</v>
      </c>
      <c r="F27" s="22">
        <v>0</v>
      </c>
      <c r="G27" s="22">
        <v>0</v>
      </c>
      <c r="H27" s="57" t="s">
        <v>26</v>
      </c>
    </row>
    <row r="28" spans="1:8">
      <c r="A28" s="84">
        <v>26</v>
      </c>
      <c r="B28" s="52">
        <v>304</v>
      </c>
      <c r="C28" s="64" t="s">
        <v>371</v>
      </c>
      <c r="D28" s="25" t="s">
        <v>144</v>
      </c>
      <c r="E28" s="73" t="s">
        <v>13</v>
      </c>
      <c r="F28" s="38">
        <v>0</v>
      </c>
      <c r="G28" s="22">
        <v>0</v>
      </c>
      <c r="H28" s="57" t="s">
        <v>26</v>
      </c>
    </row>
    <row r="29" spans="1:8" ht="32.4">
      <c r="A29" s="84">
        <v>27</v>
      </c>
      <c r="B29" s="52">
        <v>304</v>
      </c>
      <c r="C29" s="64" t="s">
        <v>372</v>
      </c>
      <c r="D29" s="25" t="s">
        <v>145</v>
      </c>
      <c r="E29" s="64" t="s">
        <v>146</v>
      </c>
      <c r="F29" s="89">
        <v>100</v>
      </c>
      <c r="G29" s="89">
        <v>100</v>
      </c>
      <c r="H29" s="57" t="s">
        <v>27</v>
      </c>
    </row>
    <row r="30" spans="1:8" ht="48.6">
      <c r="A30" s="84">
        <v>28</v>
      </c>
      <c r="B30" s="52">
        <v>304</v>
      </c>
      <c r="C30" s="64" t="s">
        <v>373</v>
      </c>
      <c r="D30" s="25" t="s">
        <v>147</v>
      </c>
      <c r="E30" s="64" t="s">
        <v>148</v>
      </c>
      <c r="F30" s="22">
        <v>138</v>
      </c>
      <c r="G30" s="22">
        <v>100</v>
      </c>
      <c r="H30" s="57" t="s">
        <v>26</v>
      </c>
    </row>
    <row r="31" spans="1:8" ht="32.4">
      <c r="A31" s="84">
        <v>29</v>
      </c>
      <c r="B31" s="52">
        <v>304</v>
      </c>
      <c r="C31" s="64" t="s">
        <v>374</v>
      </c>
      <c r="D31" s="25" t="s">
        <v>149</v>
      </c>
      <c r="E31" s="64" t="s">
        <v>10</v>
      </c>
      <c r="F31" s="22">
        <v>115</v>
      </c>
      <c r="G31" s="22">
        <v>100</v>
      </c>
      <c r="H31" s="57" t="s">
        <v>26</v>
      </c>
    </row>
    <row r="32" spans="1:8">
      <c r="A32" s="84">
        <v>30</v>
      </c>
      <c r="B32" s="52">
        <v>304</v>
      </c>
      <c r="C32" s="86" t="s">
        <v>555</v>
      </c>
      <c r="D32" s="65" t="s">
        <v>150</v>
      </c>
      <c r="E32" s="64" t="s">
        <v>8</v>
      </c>
      <c r="F32" s="78" t="s">
        <v>12</v>
      </c>
      <c r="G32" s="78" t="s">
        <v>12</v>
      </c>
      <c r="H32" s="57" t="s">
        <v>27</v>
      </c>
    </row>
    <row r="33" spans="1:8" ht="32.4">
      <c r="A33" s="84">
        <v>31</v>
      </c>
      <c r="B33" s="52">
        <v>304</v>
      </c>
      <c r="C33" s="86" t="s">
        <v>556</v>
      </c>
      <c r="D33" s="65" t="s">
        <v>151</v>
      </c>
      <c r="E33" s="64" t="s">
        <v>8</v>
      </c>
      <c r="F33" s="18">
        <v>120</v>
      </c>
      <c r="G33" s="18">
        <v>100</v>
      </c>
      <c r="H33" s="57" t="s">
        <v>27</v>
      </c>
    </row>
    <row r="34" spans="1:8">
      <c r="A34" s="84">
        <v>32</v>
      </c>
      <c r="B34" s="52">
        <v>304</v>
      </c>
      <c r="C34" s="64" t="s">
        <v>375</v>
      </c>
      <c r="D34" s="65" t="s">
        <v>152</v>
      </c>
      <c r="E34" s="64" t="s">
        <v>10</v>
      </c>
      <c r="F34" s="18">
        <v>500</v>
      </c>
      <c r="G34" s="18">
        <v>0</v>
      </c>
      <c r="H34" s="57" t="s">
        <v>27</v>
      </c>
    </row>
    <row r="35" spans="1:8">
      <c r="A35" s="84">
        <v>33</v>
      </c>
      <c r="B35" s="52">
        <v>304</v>
      </c>
      <c r="C35" s="64" t="s">
        <v>376</v>
      </c>
      <c r="D35" s="65" t="s">
        <v>153</v>
      </c>
      <c r="E35" s="64" t="s">
        <v>14</v>
      </c>
      <c r="F35" s="18">
        <v>50</v>
      </c>
      <c r="G35" s="18">
        <v>50</v>
      </c>
      <c r="H35" s="57" t="s">
        <v>27</v>
      </c>
    </row>
    <row r="36" spans="1:8">
      <c r="A36" s="84">
        <v>34</v>
      </c>
      <c r="B36" s="52">
        <v>304</v>
      </c>
      <c r="C36" s="64" t="s">
        <v>377</v>
      </c>
      <c r="D36" s="65" t="s">
        <v>154</v>
      </c>
      <c r="E36" s="64" t="s">
        <v>10</v>
      </c>
      <c r="F36" s="78">
        <v>95</v>
      </c>
      <c r="G36" s="78">
        <v>95</v>
      </c>
      <c r="H36" s="57" t="s">
        <v>27</v>
      </c>
    </row>
    <row r="37" spans="1:8" ht="32.4">
      <c r="A37" s="84">
        <v>35</v>
      </c>
      <c r="B37" s="52">
        <v>304</v>
      </c>
      <c r="C37" s="64" t="s">
        <v>378</v>
      </c>
      <c r="D37" s="65" t="s">
        <v>155</v>
      </c>
      <c r="E37" s="64" t="s">
        <v>156</v>
      </c>
      <c r="F37" s="18">
        <v>30</v>
      </c>
      <c r="G37" s="18">
        <v>30</v>
      </c>
      <c r="H37" s="57" t="s">
        <v>27</v>
      </c>
    </row>
    <row r="38" spans="1:8">
      <c r="A38" s="84">
        <v>36</v>
      </c>
      <c r="B38" s="52">
        <v>304</v>
      </c>
      <c r="C38" s="64" t="s">
        <v>379</v>
      </c>
      <c r="D38" s="65" t="s">
        <v>157</v>
      </c>
      <c r="E38" s="64" t="s">
        <v>10</v>
      </c>
      <c r="F38" s="72" t="s">
        <v>12</v>
      </c>
      <c r="G38" s="18">
        <v>200</v>
      </c>
      <c r="H38" s="57" t="s">
        <v>26</v>
      </c>
    </row>
    <row r="39" spans="1:8" ht="32.4">
      <c r="A39" s="84">
        <v>37</v>
      </c>
      <c r="B39" s="52">
        <v>304</v>
      </c>
      <c r="C39" s="64" t="s">
        <v>380</v>
      </c>
      <c r="D39" s="65" t="s">
        <v>158</v>
      </c>
      <c r="E39" s="10" t="s">
        <v>9</v>
      </c>
      <c r="F39" s="18">
        <v>250</v>
      </c>
      <c r="G39" s="18">
        <v>250</v>
      </c>
      <c r="H39" s="57" t="s">
        <v>27</v>
      </c>
    </row>
    <row r="40" spans="1:8" ht="32.4">
      <c r="A40" s="84">
        <v>38</v>
      </c>
      <c r="B40" s="52">
        <v>304</v>
      </c>
      <c r="C40" s="86" t="s">
        <v>389</v>
      </c>
      <c r="D40" s="65" t="s">
        <v>159</v>
      </c>
      <c r="E40" s="64" t="s">
        <v>8</v>
      </c>
      <c r="F40" s="18">
        <v>0</v>
      </c>
      <c r="G40" s="18">
        <v>0</v>
      </c>
      <c r="H40" s="57" t="s">
        <v>26</v>
      </c>
    </row>
    <row r="41" spans="1:8">
      <c r="A41" s="84">
        <v>39</v>
      </c>
      <c r="B41" s="52">
        <v>304</v>
      </c>
      <c r="C41" s="64" t="s">
        <v>381</v>
      </c>
      <c r="D41" s="65" t="s">
        <v>160</v>
      </c>
      <c r="E41" s="64" t="s">
        <v>11</v>
      </c>
      <c r="F41" s="46">
        <v>300</v>
      </c>
      <c r="G41" s="46">
        <v>250</v>
      </c>
      <c r="H41" s="57" t="s">
        <v>27</v>
      </c>
    </row>
    <row r="42" spans="1:8">
      <c r="A42" s="84">
        <v>40</v>
      </c>
      <c r="B42" s="52">
        <v>304</v>
      </c>
      <c r="C42" s="64" t="s">
        <v>382</v>
      </c>
      <c r="D42" s="65" t="s">
        <v>161</v>
      </c>
      <c r="E42" s="64" t="s">
        <v>9</v>
      </c>
      <c r="F42" s="46">
        <v>70</v>
      </c>
      <c r="G42" s="46">
        <v>0</v>
      </c>
      <c r="H42" s="57" t="s">
        <v>27</v>
      </c>
    </row>
    <row r="43" spans="1:8">
      <c r="A43" s="84">
        <v>41</v>
      </c>
      <c r="B43" s="52">
        <v>304</v>
      </c>
      <c r="C43" s="64" t="s">
        <v>383</v>
      </c>
      <c r="D43" s="65" t="s">
        <v>162</v>
      </c>
      <c r="E43" s="64" t="s">
        <v>8</v>
      </c>
      <c r="F43" s="46">
        <v>0</v>
      </c>
      <c r="G43" s="46">
        <v>0</v>
      </c>
      <c r="H43" s="57" t="s">
        <v>27</v>
      </c>
    </row>
    <row r="44" spans="1:8">
      <c r="A44" s="84">
        <v>42</v>
      </c>
      <c r="B44" s="52">
        <v>304</v>
      </c>
      <c r="C44" s="64" t="s">
        <v>384</v>
      </c>
      <c r="D44" s="65" t="s">
        <v>163</v>
      </c>
      <c r="E44" s="64" t="s">
        <v>8</v>
      </c>
      <c r="F44" s="46">
        <v>0</v>
      </c>
      <c r="G44" s="46">
        <v>0</v>
      </c>
      <c r="H44" s="57" t="s">
        <v>27</v>
      </c>
    </row>
    <row r="45" spans="1:8">
      <c r="A45" s="84">
        <v>43</v>
      </c>
      <c r="B45" s="44">
        <v>305</v>
      </c>
      <c r="C45" s="64" t="s">
        <v>385</v>
      </c>
      <c r="D45" s="65" t="s">
        <v>164</v>
      </c>
      <c r="E45" s="64" t="s">
        <v>10</v>
      </c>
      <c r="F45" s="46">
        <v>500</v>
      </c>
      <c r="G45" s="46">
        <v>250</v>
      </c>
      <c r="H45" s="57" t="s">
        <v>27</v>
      </c>
    </row>
    <row r="46" spans="1:8">
      <c r="A46" s="84">
        <v>44</v>
      </c>
      <c r="B46" s="63">
        <v>305</v>
      </c>
      <c r="C46" s="64" t="s">
        <v>386</v>
      </c>
      <c r="D46" s="65" t="s">
        <v>165</v>
      </c>
      <c r="E46" s="64" t="s">
        <v>10</v>
      </c>
      <c r="F46" s="72" t="s">
        <v>166</v>
      </c>
      <c r="G46" s="46">
        <v>250</v>
      </c>
      <c r="H46" s="57" t="s">
        <v>27</v>
      </c>
    </row>
    <row r="47" spans="1:8" ht="32.4">
      <c r="A47" s="84">
        <v>45</v>
      </c>
      <c r="B47" s="63">
        <v>305</v>
      </c>
      <c r="C47" s="64" t="s">
        <v>387</v>
      </c>
      <c r="D47" s="65" t="s">
        <v>167</v>
      </c>
      <c r="E47" s="64" t="s">
        <v>168</v>
      </c>
      <c r="F47" s="46">
        <v>800</v>
      </c>
      <c r="G47" s="46">
        <v>250</v>
      </c>
      <c r="H47" s="57" t="s">
        <v>27</v>
      </c>
    </row>
    <row r="48" spans="1:8" ht="32.4">
      <c r="A48" s="84">
        <v>46</v>
      </c>
      <c r="B48" s="74" t="s">
        <v>223</v>
      </c>
      <c r="C48" s="86" t="s">
        <v>390</v>
      </c>
      <c r="D48" s="75" t="s">
        <v>213</v>
      </c>
      <c r="E48" s="74" t="s">
        <v>19</v>
      </c>
      <c r="F48" s="72">
        <v>0</v>
      </c>
      <c r="G48" s="72">
        <v>0</v>
      </c>
      <c r="H48" s="57" t="s">
        <v>28</v>
      </c>
    </row>
    <row r="49" spans="1:8">
      <c r="A49" s="84">
        <v>47</v>
      </c>
      <c r="B49" s="63">
        <v>305</v>
      </c>
      <c r="C49" s="86" t="s">
        <v>391</v>
      </c>
      <c r="D49" s="25" t="s">
        <v>169</v>
      </c>
      <c r="E49" s="73" t="s">
        <v>9</v>
      </c>
      <c r="F49" s="22">
        <v>0</v>
      </c>
      <c r="G49" s="22">
        <v>0</v>
      </c>
      <c r="H49" s="57" t="s">
        <v>27</v>
      </c>
    </row>
    <row r="50" spans="1:8">
      <c r="A50" s="84">
        <v>48</v>
      </c>
      <c r="B50" s="63">
        <v>306</v>
      </c>
      <c r="C50" s="64" t="s">
        <v>388</v>
      </c>
      <c r="D50" s="25" t="s">
        <v>170</v>
      </c>
      <c r="E50" s="4" t="s">
        <v>10</v>
      </c>
      <c r="F50" s="22">
        <v>260</v>
      </c>
      <c r="G50" s="22" t="s">
        <v>12</v>
      </c>
      <c r="H50" s="57" t="s">
        <v>27</v>
      </c>
    </row>
    <row r="51" spans="1:8">
      <c r="A51" s="84">
        <v>49</v>
      </c>
      <c r="B51" s="23">
        <v>306</v>
      </c>
      <c r="C51" s="86" t="s">
        <v>472</v>
      </c>
      <c r="D51" s="25" t="s">
        <v>171</v>
      </c>
      <c r="E51" s="4" t="s">
        <v>10</v>
      </c>
      <c r="F51" s="89">
        <v>50</v>
      </c>
      <c r="G51" s="89">
        <v>50</v>
      </c>
      <c r="H51" s="57" t="s">
        <v>27</v>
      </c>
    </row>
    <row r="52" spans="1:8">
      <c r="A52" s="81">
        <v>50</v>
      </c>
      <c r="B52" s="23">
        <v>306</v>
      </c>
      <c r="C52" s="86" t="s">
        <v>473</v>
      </c>
      <c r="D52" s="25" t="s">
        <v>469</v>
      </c>
      <c r="E52" s="4" t="s">
        <v>470</v>
      </c>
      <c r="F52" s="22">
        <v>200</v>
      </c>
      <c r="G52" s="22">
        <v>200</v>
      </c>
      <c r="H52" s="57" t="s">
        <v>471</v>
      </c>
    </row>
    <row r="53" spans="1:8">
      <c r="A53" s="58"/>
      <c r="B53" s="23"/>
      <c r="C53" s="44"/>
      <c r="D53" s="25"/>
      <c r="E53" s="4"/>
      <c r="F53" s="22"/>
      <c r="G53" s="22"/>
      <c r="H53" s="57"/>
    </row>
    <row r="54" spans="1:8" s="2" customFormat="1">
      <c r="B54" s="32"/>
      <c r="C54" s="33"/>
      <c r="D54" s="33"/>
      <c r="E54" s="32"/>
      <c r="F54" s="32"/>
      <c r="G54" s="32"/>
    </row>
  </sheetData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120" zoomScaleSheetLayoutView="100" workbookViewId="0">
      <pane xSplit="1" ySplit="2" topLeftCell="B36" activePane="bottomRight" state="frozenSplit"/>
      <selection pane="topRight" activeCell="L1" sqref="L1"/>
      <selection pane="bottomLeft" activeCell="A9" sqref="A9"/>
      <selection pane="bottomRight" activeCell="F43" sqref="F43"/>
    </sheetView>
  </sheetViews>
  <sheetFormatPr defaultRowHeight="16.2"/>
  <cols>
    <col min="1" max="1" width="5.44140625" style="2" customWidth="1"/>
    <col min="2" max="2" width="5.44140625" style="16" customWidth="1"/>
    <col min="3" max="3" width="7.44140625" style="16" bestFit="1" customWidth="1"/>
    <col min="4" max="4" width="22.88671875" style="15" customWidth="1"/>
    <col min="5" max="5" width="10.6640625" style="8" customWidth="1"/>
    <col min="6" max="7" width="10.44140625" style="8" customWidth="1"/>
    <col min="8" max="8" width="10.88671875" customWidth="1"/>
  </cols>
  <sheetData>
    <row r="1" spans="1:8" ht="22.2">
      <c r="A1" s="90" t="s">
        <v>70</v>
      </c>
      <c r="B1" s="90"/>
      <c r="C1" s="90"/>
      <c r="D1" s="90"/>
      <c r="E1" s="90"/>
      <c r="F1" s="90"/>
      <c r="G1" s="90"/>
      <c r="H1" s="90"/>
    </row>
    <row r="2" spans="1:8" ht="33" customHeight="1">
      <c r="A2" s="26" t="s">
        <v>0</v>
      </c>
      <c r="B2" s="26" t="s">
        <v>1</v>
      </c>
      <c r="C2" s="26" t="s">
        <v>2</v>
      </c>
      <c r="D2" s="26" t="s">
        <v>3</v>
      </c>
      <c r="E2" s="10" t="s">
        <v>4</v>
      </c>
      <c r="F2" s="64" t="s">
        <v>5</v>
      </c>
      <c r="G2" s="64" t="s">
        <v>6</v>
      </c>
      <c r="H2" s="26" t="s">
        <v>7</v>
      </c>
    </row>
    <row r="3" spans="1:8" ht="32.4">
      <c r="A3" s="74">
        <v>1</v>
      </c>
      <c r="B3" s="26">
        <v>401</v>
      </c>
      <c r="C3" s="74" t="s">
        <v>392</v>
      </c>
      <c r="D3" s="75" t="s">
        <v>172</v>
      </c>
      <c r="E3" s="74" t="s">
        <v>173</v>
      </c>
      <c r="F3" s="52">
        <f>45+8+22+107+30</f>
        <v>212</v>
      </c>
      <c r="G3" s="47">
        <v>100</v>
      </c>
      <c r="H3" s="57" t="s">
        <v>29</v>
      </c>
    </row>
    <row r="4" spans="1:8" ht="48.6">
      <c r="A4" s="74">
        <v>2</v>
      </c>
      <c r="B4" s="26">
        <v>401</v>
      </c>
      <c r="C4" s="74" t="s">
        <v>393</v>
      </c>
      <c r="D4" s="75" t="s">
        <v>174</v>
      </c>
      <c r="E4" s="74" t="s">
        <v>175</v>
      </c>
      <c r="F4" s="76" t="s">
        <v>20</v>
      </c>
      <c r="G4" s="52">
        <v>0</v>
      </c>
      <c r="H4" s="57" t="s">
        <v>29</v>
      </c>
    </row>
    <row r="5" spans="1:8">
      <c r="A5" s="74">
        <v>3</v>
      </c>
      <c r="B5" s="39">
        <v>401</v>
      </c>
      <c r="C5" s="74" t="s">
        <v>394</v>
      </c>
      <c r="D5" s="75" t="s">
        <v>176</v>
      </c>
      <c r="E5" s="74" t="s">
        <v>23</v>
      </c>
      <c r="F5" s="52">
        <v>0</v>
      </c>
      <c r="G5" s="52">
        <v>0</v>
      </c>
      <c r="H5" s="57" t="s">
        <v>29</v>
      </c>
    </row>
    <row r="6" spans="1:8">
      <c r="A6" s="74">
        <v>4</v>
      </c>
      <c r="B6" s="39">
        <v>402</v>
      </c>
      <c r="C6" s="74" t="s">
        <v>395</v>
      </c>
      <c r="D6" s="75" t="s">
        <v>177</v>
      </c>
      <c r="E6" s="74" t="s">
        <v>178</v>
      </c>
      <c r="F6" s="76" t="s">
        <v>20</v>
      </c>
      <c r="G6" s="24">
        <v>250</v>
      </c>
      <c r="H6" s="57" t="s">
        <v>29</v>
      </c>
    </row>
    <row r="7" spans="1:8">
      <c r="A7" s="74">
        <v>5</v>
      </c>
      <c r="B7" s="64">
        <v>402</v>
      </c>
      <c r="C7" s="74" t="s">
        <v>396</v>
      </c>
      <c r="D7" s="75" t="s">
        <v>179</v>
      </c>
      <c r="E7" s="74" t="s">
        <v>180</v>
      </c>
      <c r="F7" s="24">
        <v>0</v>
      </c>
      <c r="G7" s="24">
        <v>0</v>
      </c>
      <c r="H7" s="57" t="s">
        <v>29</v>
      </c>
    </row>
    <row r="8" spans="1:8">
      <c r="A8" s="74">
        <v>6</v>
      </c>
      <c r="B8" s="64">
        <v>402</v>
      </c>
      <c r="C8" s="74" t="s">
        <v>397</v>
      </c>
      <c r="D8" s="75" t="s">
        <v>181</v>
      </c>
      <c r="E8" s="74" t="s">
        <v>19</v>
      </c>
      <c r="F8" s="24">
        <v>200</v>
      </c>
      <c r="G8" s="24">
        <v>200</v>
      </c>
      <c r="H8" s="57" t="s">
        <v>29</v>
      </c>
    </row>
    <row r="9" spans="1:8">
      <c r="A9" s="74">
        <v>7</v>
      </c>
      <c r="B9" s="64">
        <v>402</v>
      </c>
      <c r="C9" s="74" t="s">
        <v>398</v>
      </c>
      <c r="D9" s="75" t="s">
        <v>182</v>
      </c>
      <c r="E9" s="51"/>
      <c r="F9" s="52">
        <v>0</v>
      </c>
      <c r="G9" s="24">
        <v>0</v>
      </c>
      <c r="H9" s="57" t="s">
        <v>29</v>
      </c>
    </row>
    <row r="10" spans="1:8" s="1" customFormat="1">
      <c r="A10" s="74">
        <v>8</v>
      </c>
      <c r="B10" s="64">
        <v>402</v>
      </c>
      <c r="C10" s="74" t="s">
        <v>399</v>
      </c>
      <c r="D10" s="75" t="s">
        <v>183</v>
      </c>
      <c r="E10" s="74" t="s">
        <v>16</v>
      </c>
      <c r="F10" s="52">
        <v>100</v>
      </c>
      <c r="G10" s="52">
        <v>0</v>
      </c>
      <c r="H10" s="57" t="s">
        <v>29</v>
      </c>
    </row>
    <row r="11" spans="1:8" s="1" customFormat="1">
      <c r="A11" s="74">
        <v>9</v>
      </c>
      <c r="B11" s="64">
        <v>402</v>
      </c>
      <c r="C11" s="74" t="s">
        <v>400</v>
      </c>
      <c r="D11" s="75" t="s">
        <v>184</v>
      </c>
      <c r="E11" s="74" t="s">
        <v>185</v>
      </c>
      <c r="F11" s="52">
        <v>500</v>
      </c>
      <c r="G11" s="52">
        <v>100</v>
      </c>
      <c r="H11" s="57" t="s">
        <v>29</v>
      </c>
    </row>
    <row r="12" spans="1:8">
      <c r="A12" s="74">
        <v>10</v>
      </c>
      <c r="B12" s="64">
        <v>402</v>
      </c>
      <c r="C12" s="74" t="s">
        <v>401</v>
      </c>
      <c r="D12" s="75" t="s">
        <v>186</v>
      </c>
      <c r="E12" s="74" t="s">
        <v>19</v>
      </c>
      <c r="F12" s="24">
        <v>0</v>
      </c>
      <c r="G12" s="24">
        <v>0</v>
      </c>
      <c r="H12" s="57" t="s">
        <v>29</v>
      </c>
    </row>
    <row r="13" spans="1:8">
      <c r="A13" s="74">
        <v>11</v>
      </c>
      <c r="B13" s="64">
        <v>402</v>
      </c>
      <c r="C13" s="74" t="s">
        <v>402</v>
      </c>
      <c r="D13" s="75" t="s">
        <v>187</v>
      </c>
      <c r="E13" s="74" t="s">
        <v>188</v>
      </c>
      <c r="F13" s="24">
        <v>0</v>
      </c>
      <c r="G13" s="24">
        <v>0</v>
      </c>
      <c r="H13" s="57" t="s">
        <v>29</v>
      </c>
    </row>
    <row r="14" spans="1:8" ht="32.4">
      <c r="A14" s="74">
        <v>12</v>
      </c>
      <c r="B14" s="64">
        <v>402</v>
      </c>
      <c r="C14" s="74" t="s">
        <v>403</v>
      </c>
      <c r="D14" s="75" t="s">
        <v>189</v>
      </c>
      <c r="E14" s="74" t="s">
        <v>190</v>
      </c>
      <c r="F14" s="49">
        <v>0</v>
      </c>
      <c r="G14" s="49">
        <v>0</v>
      </c>
      <c r="H14" s="57" t="s">
        <v>29</v>
      </c>
    </row>
    <row r="15" spans="1:8">
      <c r="A15" s="74">
        <v>13</v>
      </c>
      <c r="B15" s="39">
        <v>402</v>
      </c>
      <c r="C15" s="86" t="s">
        <v>557</v>
      </c>
      <c r="D15" s="75" t="s">
        <v>191</v>
      </c>
      <c r="E15" s="74" t="s">
        <v>16</v>
      </c>
      <c r="F15" s="24">
        <v>40</v>
      </c>
      <c r="G15" s="24">
        <v>0</v>
      </c>
      <c r="H15" s="57" t="s">
        <v>28</v>
      </c>
    </row>
    <row r="16" spans="1:8" ht="32.4">
      <c r="A16" s="74">
        <v>14</v>
      </c>
      <c r="B16" s="39">
        <v>402</v>
      </c>
      <c r="C16" s="86" t="s">
        <v>558</v>
      </c>
      <c r="D16" s="75" t="s">
        <v>192</v>
      </c>
      <c r="E16" s="74" t="s">
        <v>17</v>
      </c>
      <c r="F16" s="24">
        <v>200</v>
      </c>
      <c r="G16" s="24">
        <v>200</v>
      </c>
      <c r="H16" s="57" t="s">
        <v>28</v>
      </c>
    </row>
    <row r="17" spans="1:8">
      <c r="A17" s="74">
        <v>15</v>
      </c>
      <c r="B17" s="39">
        <v>402</v>
      </c>
      <c r="C17" s="74" t="s">
        <v>404</v>
      </c>
      <c r="D17" s="75" t="s">
        <v>193</v>
      </c>
      <c r="E17" s="74" t="s">
        <v>16</v>
      </c>
      <c r="F17" s="24">
        <f>166+200+200</f>
        <v>566</v>
      </c>
      <c r="G17" s="24">
        <v>0</v>
      </c>
      <c r="H17" s="57" t="s">
        <v>28</v>
      </c>
    </row>
    <row r="18" spans="1:8" ht="32.4">
      <c r="A18" s="74">
        <v>16</v>
      </c>
      <c r="B18" s="39">
        <v>402</v>
      </c>
      <c r="C18" s="74" t="s">
        <v>405</v>
      </c>
      <c r="D18" s="75" t="s">
        <v>194</v>
      </c>
      <c r="E18" s="74" t="s">
        <v>195</v>
      </c>
      <c r="F18" s="24">
        <v>200</v>
      </c>
      <c r="G18" s="24">
        <v>200</v>
      </c>
      <c r="H18" s="57" t="s">
        <v>28</v>
      </c>
    </row>
    <row r="19" spans="1:8">
      <c r="A19" s="74">
        <v>17</v>
      </c>
      <c r="B19" s="39">
        <v>402</v>
      </c>
      <c r="C19" s="74" t="s">
        <v>406</v>
      </c>
      <c r="D19" s="75" t="s">
        <v>196</v>
      </c>
      <c r="E19" s="74" t="s">
        <v>18</v>
      </c>
      <c r="F19" s="24">
        <v>0</v>
      </c>
      <c r="G19" s="24">
        <v>0</v>
      </c>
      <c r="H19" s="57" t="s">
        <v>28</v>
      </c>
    </row>
    <row r="20" spans="1:8">
      <c r="A20" s="74">
        <v>18</v>
      </c>
      <c r="B20" s="39">
        <v>402</v>
      </c>
      <c r="C20" s="74" t="s">
        <v>407</v>
      </c>
      <c r="D20" s="75" t="s">
        <v>197</v>
      </c>
      <c r="E20" s="74" t="s">
        <v>19</v>
      </c>
      <c r="F20" s="24">
        <v>0</v>
      </c>
      <c r="G20" s="24">
        <v>0</v>
      </c>
      <c r="H20" s="57" t="s">
        <v>28</v>
      </c>
    </row>
    <row r="21" spans="1:8">
      <c r="A21" s="74">
        <v>19</v>
      </c>
      <c r="B21" s="39">
        <v>402</v>
      </c>
      <c r="C21" s="74" t="s">
        <v>408</v>
      </c>
      <c r="D21" s="75" t="s">
        <v>198</v>
      </c>
      <c r="E21" s="74" t="s">
        <v>16</v>
      </c>
      <c r="F21" s="24">
        <v>70</v>
      </c>
      <c r="G21" s="24">
        <v>70</v>
      </c>
      <c r="H21" s="57" t="s">
        <v>28</v>
      </c>
    </row>
    <row r="22" spans="1:8" ht="17.399999999999999" customHeight="1">
      <c r="A22" s="74">
        <v>20</v>
      </c>
      <c r="B22" s="39">
        <v>402</v>
      </c>
      <c r="C22" s="74" t="s">
        <v>409</v>
      </c>
      <c r="D22" s="80" t="s">
        <v>199</v>
      </c>
      <c r="E22" s="74" t="s">
        <v>19</v>
      </c>
      <c r="F22" s="24">
        <v>2500</v>
      </c>
      <c r="G22" s="24">
        <v>0</v>
      </c>
      <c r="H22" s="57" t="s">
        <v>28</v>
      </c>
    </row>
    <row r="23" spans="1:8">
      <c r="A23" s="74">
        <v>21</v>
      </c>
      <c r="B23" s="64">
        <v>403</v>
      </c>
      <c r="C23" s="74" t="s">
        <v>410</v>
      </c>
      <c r="D23" s="75" t="s">
        <v>200</v>
      </c>
      <c r="E23" s="74" t="s">
        <v>201</v>
      </c>
      <c r="F23" s="24">
        <v>100</v>
      </c>
      <c r="G23" s="24">
        <v>0</v>
      </c>
      <c r="H23" s="57" t="s">
        <v>28</v>
      </c>
    </row>
    <row r="24" spans="1:8">
      <c r="A24" s="74">
        <v>22</v>
      </c>
      <c r="B24" s="64">
        <v>403</v>
      </c>
      <c r="C24" s="74" t="s">
        <v>411</v>
      </c>
      <c r="D24" s="75" t="s">
        <v>202</v>
      </c>
      <c r="E24" s="74" t="s">
        <v>16</v>
      </c>
      <c r="F24" s="81">
        <v>180</v>
      </c>
      <c r="G24" s="81">
        <v>180</v>
      </c>
      <c r="H24" s="57" t="s">
        <v>28</v>
      </c>
    </row>
    <row r="25" spans="1:8" ht="32.4">
      <c r="A25" s="74">
        <v>23</v>
      </c>
      <c r="B25" s="64">
        <v>403</v>
      </c>
      <c r="C25" s="74" t="s">
        <v>412</v>
      </c>
      <c r="D25" s="75" t="s">
        <v>203</v>
      </c>
      <c r="E25" s="74" t="s">
        <v>16</v>
      </c>
      <c r="F25" s="52">
        <v>130</v>
      </c>
      <c r="G25" s="52">
        <v>130</v>
      </c>
      <c r="H25" s="57" t="s">
        <v>28</v>
      </c>
    </row>
    <row r="26" spans="1:8" ht="32.4">
      <c r="A26" s="74">
        <v>24</v>
      </c>
      <c r="B26" s="64">
        <v>403</v>
      </c>
      <c r="C26" s="74" t="s">
        <v>413</v>
      </c>
      <c r="D26" s="75" t="s">
        <v>204</v>
      </c>
      <c r="E26" s="74" t="s">
        <v>17</v>
      </c>
      <c r="F26" s="76">
        <f>735+500</f>
        <v>1235</v>
      </c>
      <c r="G26" s="52">
        <v>150</v>
      </c>
      <c r="H26" s="57" t="s">
        <v>28</v>
      </c>
    </row>
    <row r="27" spans="1:8">
      <c r="A27" s="74">
        <v>25</v>
      </c>
      <c r="B27" s="64">
        <v>403</v>
      </c>
      <c r="C27" s="74" t="s">
        <v>414</v>
      </c>
      <c r="D27" s="75" t="s">
        <v>205</v>
      </c>
      <c r="E27" s="74" t="s">
        <v>17</v>
      </c>
      <c r="F27" s="52">
        <v>500</v>
      </c>
      <c r="G27" s="52">
        <v>200</v>
      </c>
      <c r="H27" s="57" t="s">
        <v>28</v>
      </c>
    </row>
    <row r="28" spans="1:8">
      <c r="A28" s="74">
        <v>26</v>
      </c>
      <c r="B28" s="64">
        <v>403</v>
      </c>
      <c r="C28" s="74" t="s">
        <v>415</v>
      </c>
      <c r="D28" s="80" t="s">
        <v>578</v>
      </c>
      <c r="E28" s="84" t="s">
        <v>579</v>
      </c>
      <c r="F28" s="52">
        <v>0</v>
      </c>
      <c r="G28" s="52">
        <v>0</v>
      </c>
      <c r="H28" s="57" t="s">
        <v>28</v>
      </c>
    </row>
    <row r="29" spans="1:8">
      <c r="A29" s="74">
        <v>27</v>
      </c>
      <c r="B29" s="64">
        <v>403</v>
      </c>
      <c r="C29" s="74" t="s">
        <v>416</v>
      </c>
      <c r="D29" s="75" t="s">
        <v>206</v>
      </c>
      <c r="E29" s="74" t="s">
        <v>15</v>
      </c>
      <c r="F29" s="52">
        <v>60</v>
      </c>
      <c r="G29" s="52">
        <v>0</v>
      </c>
      <c r="H29" s="57" t="s">
        <v>28</v>
      </c>
    </row>
    <row r="30" spans="1:8">
      <c r="A30" s="74">
        <v>28</v>
      </c>
      <c r="B30" s="74">
        <v>404</v>
      </c>
      <c r="C30" s="79" t="s">
        <v>417</v>
      </c>
      <c r="D30" s="80" t="s">
        <v>267</v>
      </c>
      <c r="E30" s="79" t="s">
        <v>19</v>
      </c>
      <c r="F30" s="76">
        <v>0</v>
      </c>
      <c r="G30" s="76">
        <v>0</v>
      </c>
      <c r="H30" s="57" t="s">
        <v>28</v>
      </c>
    </row>
    <row r="31" spans="1:8">
      <c r="A31" s="74">
        <v>29</v>
      </c>
      <c r="B31" s="74">
        <v>404</v>
      </c>
      <c r="C31" s="79" t="s">
        <v>418</v>
      </c>
      <c r="D31" s="80" t="s">
        <v>268</v>
      </c>
      <c r="E31" s="79" t="s">
        <v>15</v>
      </c>
      <c r="F31" s="76">
        <v>200</v>
      </c>
      <c r="G31" s="76">
        <v>200</v>
      </c>
      <c r="H31" s="57" t="s">
        <v>28</v>
      </c>
    </row>
    <row r="32" spans="1:8">
      <c r="A32" s="84">
        <v>30</v>
      </c>
      <c r="B32" s="74">
        <v>404</v>
      </c>
      <c r="C32" s="79" t="s">
        <v>419</v>
      </c>
      <c r="D32" s="80" t="s">
        <v>269</v>
      </c>
      <c r="E32" s="79" t="s">
        <v>18</v>
      </c>
      <c r="F32" s="76">
        <v>450</v>
      </c>
      <c r="G32" s="76">
        <v>200</v>
      </c>
      <c r="H32" s="57" t="s">
        <v>28</v>
      </c>
    </row>
    <row r="33" spans="1:8">
      <c r="A33" s="84">
        <v>31</v>
      </c>
      <c r="B33" s="74">
        <v>404</v>
      </c>
      <c r="C33" s="79" t="s">
        <v>420</v>
      </c>
      <c r="D33" s="80" t="s">
        <v>270</v>
      </c>
      <c r="E33" s="86" t="s">
        <v>573</v>
      </c>
      <c r="F33" s="76">
        <v>300</v>
      </c>
      <c r="G33" s="76">
        <v>250</v>
      </c>
      <c r="H33" s="57" t="s">
        <v>28</v>
      </c>
    </row>
    <row r="34" spans="1:8">
      <c r="A34" s="84">
        <v>32</v>
      </c>
      <c r="B34" s="74">
        <v>404</v>
      </c>
      <c r="C34" s="79" t="s">
        <v>421</v>
      </c>
      <c r="D34" s="80" t="s">
        <v>271</v>
      </c>
      <c r="E34" s="79" t="s">
        <v>17</v>
      </c>
      <c r="F34" s="76">
        <f>270+(75*3)</f>
        <v>495</v>
      </c>
      <c r="G34" s="76">
        <v>100</v>
      </c>
      <c r="H34" s="57" t="s">
        <v>28</v>
      </c>
    </row>
    <row r="35" spans="1:8" ht="32.4">
      <c r="A35" s="84">
        <v>33</v>
      </c>
      <c r="B35" s="74">
        <v>404</v>
      </c>
      <c r="C35" s="86" t="s">
        <v>431</v>
      </c>
      <c r="D35" s="80" t="s">
        <v>272</v>
      </c>
      <c r="E35" s="79" t="s">
        <v>16</v>
      </c>
      <c r="F35" s="76">
        <v>1200</v>
      </c>
      <c r="G35" s="76">
        <v>200</v>
      </c>
      <c r="H35" s="57" t="s">
        <v>28</v>
      </c>
    </row>
    <row r="36" spans="1:8">
      <c r="A36" s="84">
        <v>34</v>
      </c>
      <c r="B36" s="74">
        <v>404</v>
      </c>
      <c r="C36" s="79" t="s">
        <v>422</v>
      </c>
      <c r="D36" s="80" t="s">
        <v>273</v>
      </c>
      <c r="E36" s="79" t="s">
        <v>19</v>
      </c>
      <c r="F36" s="81" t="s">
        <v>20</v>
      </c>
      <c r="G36" s="81" t="s">
        <v>20</v>
      </c>
      <c r="H36" s="57" t="s">
        <v>28</v>
      </c>
    </row>
    <row r="37" spans="1:8">
      <c r="A37" s="84">
        <v>35</v>
      </c>
      <c r="B37" s="74">
        <v>404</v>
      </c>
      <c r="C37" s="79" t="s">
        <v>423</v>
      </c>
      <c r="D37" s="80" t="s">
        <v>274</v>
      </c>
      <c r="E37" s="79" t="s">
        <v>16</v>
      </c>
      <c r="F37" s="76">
        <v>250</v>
      </c>
      <c r="G37" s="76">
        <v>250</v>
      </c>
      <c r="H37" s="57" t="s">
        <v>28</v>
      </c>
    </row>
    <row r="38" spans="1:8">
      <c r="A38" s="84">
        <v>36</v>
      </c>
      <c r="B38" s="64">
        <v>405</v>
      </c>
      <c r="C38" s="74" t="s">
        <v>424</v>
      </c>
      <c r="D38" s="75" t="s">
        <v>207</v>
      </c>
      <c r="E38" s="74" t="s">
        <v>17</v>
      </c>
      <c r="F38" s="52">
        <v>0</v>
      </c>
      <c r="G38" s="52">
        <v>0</v>
      </c>
      <c r="H38" s="57" t="s">
        <v>28</v>
      </c>
    </row>
    <row r="39" spans="1:8">
      <c r="A39" s="84">
        <v>37</v>
      </c>
      <c r="B39" s="64">
        <v>405</v>
      </c>
      <c r="C39" s="74" t="s">
        <v>425</v>
      </c>
      <c r="D39" s="75" t="s">
        <v>208</v>
      </c>
      <c r="E39" s="74" t="s">
        <v>209</v>
      </c>
      <c r="F39" s="52">
        <v>50</v>
      </c>
      <c r="G39" s="52">
        <v>50</v>
      </c>
      <c r="H39" s="57" t="s">
        <v>28</v>
      </c>
    </row>
    <row r="40" spans="1:8" ht="32.4">
      <c r="A40" s="84">
        <v>38</v>
      </c>
      <c r="B40" s="64">
        <v>405</v>
      </c>
      <c r="C40" s="86" t="s">
        <v>432</v>
      </c>
      <c r="D40" s="75" t="s">
        <v>210</v>
      </c>
      <c r="E40" s="74" t="s">
        <v>16</v>
      </c>
      <c r="F40" s="52">
        <v>250</v>
      </c>
      <c r="G40" s="52">
        <v>250</v>
      </c>
      <c r="H40" s="57" t="s">
        <v>28</v>
      </c>
    </row>
    <row r="41" spans="1:8" ht="32.4">
      <c r="A41" s="84">
        <v>39</v>
      </c>
      <c r="B41" s="64">
        <v>405</v>
      </c>
      <c r="C41" s="74" t="s">
        <v>426</v>
      </c>
      <c r="D41" s="75" t="s">
        <v>211</v>
      </c>
      <c r="E41" s="74" t="s">
        <v>212</v>
      </c>
      <c r="F41" s="52">
        <v>100</v>
      </c>
      <c r="G41" s="52">
        <v>100</v>
      </c>
      <c r="H41" s="57" t="s">
        <v>28</v>
      </c>
    </row>
    <row r="42" spans="1:8" ht="32.4">
      <c r="A42" s="84">
        <v>40</v>
      </c>
      <c r="B42" s="74" t="s">
        <v>221</v>
      </c>
      <c r="C42" s="86" t="s">
        <v>433</v>
      </c>
      <c r="D42" s="75" t="s">
        <v>213</v>
      </c>
      <c r="E42" s="74" t="s">
        <v>19</v>
      </c>
      <c r="F42" s="52">
        <v>0</v>
      </c>
      <c r="G42" s="52">
        <v>0</v>
      </c>
      <c r="H42" s="57" t="s">
        <v>28</v>
      </c>
    </row>
    <row r="43" spans="1:8" ht="32.4">
      <c r="A43" s="84">
        <v>41</v>
      </c>
      <c r="B43" s="64">
        <v>405</v>
      </c>
      <c r="C43" s="74" t="s">
        <v>427</v>
      </c>
      <c r="D43" s="80" t="s">
        <v>214</v>
      </c>
      <c r="E43" s="74" t="s">
        <v>215</v>
      </c>
      <c r="F43" s="52">
        <v>250</v>
      </c>
      <c r="G43" s="52">
        <v>250</v>
      </c>
      <c r="H43" s="57" t="s">
        <v>28</v>
      </c>
    </row>
    <row r="44" spans="1:8">
      <c r="A44" s="84">
        <v>42</v>
      </c>
      <c r="B44" s="64">
        <v>405</v>
      </c>
      <c r="C44" s="74" t="s">
        <v>428</v>
      </c>
      <c r="D44" s="75" t="s">
        <v>216</v>
      </c>
      <c r="E44" s="74" t="s">
        <v>18</v>
      </c>
      <c r="F44" s="52">
        <v>0</v>
      </c>
      <c r="G44" s="52">
        <v>0</v>
      </c>
      <c r="H44" s="57" t="s">
        <v>28</v>
      </c>
    </row>
    <row r="45" spans="1:8" s="1" customFormat="1" ht="32.4">
      <c r="A45" s="84">
        <v>43</v>
      </c>
      <c r="B45" s="64">
        <v>405</v>
      </c>
      <c r="C45" s="74" t="s">
        <v>429</v>
      </c>
      <c r="D45" s="75" t="s">
        <v>217</v>
      </c>
      <c r="E45" s="74" t="s">
        <v>218</v>
      </c>
      <c r="F45" s="24">
        <v>200</v>
      </c>
      <c r="G45" s="24">
        <v>50</v>
      </c>
      <c r="H45" s="57" t="s">
        <v>28</v>
      </c>
    </row>
    <row r="46" spans="1:8">
      <c r="A46" s="84">
        <v>44</v>
      </c>
      <c r="B46" s="64">
        <v>405</v>
      </c>
      <c r="C46" s="74" t="s">
        <v>430</v>
      </c>
      <c r="D46" s="75" t="s">
        <v>219</v>
      </c>
      <c r="E46" s="74" t="s">
        <v>18</v>
      </c>
      <c r="F46" s="47">
        <v>60</v>
      </c>
      <c r="G46" s="76" t="s">
        <v>20</v>
      </c>
      <c r="H46" s="57" t="s">
        <v>28</v>
      </c>
    </row>
    <row r="47" spans="1:8" ht="32.4">
      <c r="A47" s="84">
        <v>45</v>
      </c>
      <c r="B47" s="74" t="s">
        <v>220</v>
      </c>
      <c r="C47" s="86" t="s">
        <v>434</v>
      </c>
      <c r="D47" s="80" t="s">
        <v>222</v>
      </c>
      <c r="E47" s="74" t="s">
        <v>19</v>
      </c>
      <c r="F47" s="24">
        <v>1000</v>
      </c>
      <c r="G47" s="24">
        <v>0</v>
      </c>
      <c r="H47" s="57" t="s">
        <v>29</v>
      </c>
    </row>
    <row r="48" spans="1:8">
      <c r="A48" s="56"/>
      <c r="B48" s="64"/>
      <c r="C48" s="44"/>
      <c r="D48" s="45"/>
      <c r="E48" s="48"/>
      <c r="F48" s="24"/>
      <c r="G48" s="24"/>
      <c r="H48" s="57"/>
    </row>
    <row r="49" spans="1:8">
      <c r="A49" s="52"/>
      <c r="B49" s="48"/>
      <c r="C49" s="48"/>
      <c r="D49" s="50"/>
      <c r="E49" s="48"/>
      <c r="F49" s="49"/>
      <c r="G49" s="49"/>
      <c r="H49" s="57"/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Normal="120" zoomScaleSheetLayoutView="100" workbookViewId="0">
      <pane xSplit="1" ySplit="2" topLeftCell="B30" activePane="bottomRight" state="frozenSplit"/>
      <selection pane="topRight" activeCell="K1" sqref="K1"/>
      <selection pane="bottomLeft" activeCell="A10" sqref="A10"/>
      <selection pane="bottomRight" activeCell="I34" sqref="I34"/>
    </sheetView>
  </sheetViews>
  <sheetFormatPr defaultRowHeight="16.2"/>
  <cols>
    <col min="1" max="1" width="5.44140625" style="2" customWidth="1"/>
    <col min="2" max="2" width="5.44140625" style="8" bestFit="1" customWidth="1"/>
    <col min="3" max="3" width="10.109375" style="16" customWidth="1"/>
    <col min="4" max="4" width="22.88671875" style="8" customWidth="1"/>
    <col min="5" max="7" width="10.88671875" style="8" customWidth="1"/>
    <col min="8" max="8" width="10" style="8" customWidth="1"/>
  </cols>
  <sheetData>
    <row r="1" spans="1:8" ht="22.2">
      <c r="A1" s="90" t="s">
        <v>70</v>
      </c>
      <c r="B1" s="90"/>
      <c r="C1" s="90"/>
      <c r="D1" s="90"/>
      <c r="E1" s="90"/>
      <c r="F1" s="90"/>
      <c r="G1" s="90"/>
      <c r="H1" s="90"/>
    </row>
    <row r="2" spans="1:8" ht="33" customHeight="1">
      <c r="A2" s="26" t="s">
        <v>0</v>
      </c>
      <c r="B2" s="26" t="s">
        <v>1</v>
      </c>
      <c r="C2" s="28" t="s">
        <v>2</v>
      </c>
      <c r="D2" s="26" t="s">
        <v>3</v>
      </c>
      <c r="E2" s="10" t="s">
        <v>4</v>
      </c>
      <c r="F2" s="64" t="s">
        <v>5</v>
      </c>
      <c r="G2" s="64" t="s">
        <v>6</v>
      </c>
      <c r="H2" s="26" t="s">
        <v>7</v>
      </c>
    </row>
    <row r="3" spans="1:8">
      <c r="A3" s="79">
        <v>1</v>
      </c>
      <c r="B3" s="49">
        <v>501</v>
      </c>
      <c r="C3" s="74" t="s">
        <v>435</v>
      </c>
      <c r="D3" s="74" t="s">
        <v>225</v>
      </c>
      <c r="E3" s="74" t="s">
        <v>10</v>
      </c>
      <c r="F3" s="24">
        <v>200</v>
      </c>
      <c r="G3" s="24">
        <v>0</v>
      </c>
      <c r="H3" s="57" t="s">
        <v>26</v>
      </c>
    </row>
    <row r="4" spans="1:8" s="1" customFormat="1">
      <c r="A4" s="79">
        <v>2</v>
      </c>
      <c r="B4" s="49">
        <v>501</v>
      </c>
      <c r="C4" s="74" t="s">
        <v>436</v>
      </c>
      <c r="D4" s="74" t="s">
        <v>226</v>
      </c>
      <c r="E4" s="74" t="s">
        <v>9</v>
      </c>
      <c r="F4" s="76" t="s">
        <v>12</v>
      </c>
      <c r="G4" s="24">
        <v>0</v>
      </c>
      <c r="H4" s="57" t="s">
        <v>26</v>
      </c>
    </row>
    <row r="5" spans="1:8" s="1" customFormat="1">
      <c r="A5" s="79">
        <v>3</v>
      </c>
      <c r="B5" s="49">
        <v>501</v>
      </c>
      <c r="C5" s="74" t="s">
        <v>437</v>
      </c>
      <c r="D5" s="74" t="s">
        <v>227</v>
      </c>
      <c r="E5" s="74" t="s">
        <v>9</v>
      </c>
      <c r="F5" s="24">
        <f>25+80+40</f>
        <v>145</v>
      </c>
      <c r="G5" s="24">
        <v>0</v>
      </c>
      <c r="H5" s="57" t="s">
        <v>26</v>
      </c>
    </row>
    <row r="6" spans="1:8" s="1" customFormat="1">
      <c r="A6" s="79">
        <v>4</v>
      </c>
      <c r="B6" s="49">
        <v>501</v>
      </c>
      <c r="C6" s="74" t="s">
        <v>438</v>
      </c>
      <c r="D6" s="74" t="s">
        <v>228</v>
      </c>
      <c r="E6" s="74" t="s">
        <v>10</v>
      </c>
      <c r="F6" s="24">
        <f>120+30+30+30</f>
        <v>210</v>
      </c>
      <c r="G6" s="24">
        <v>210</v>
      </c>
      <c r="H6" s="57" t="s">
        <v>26</v>
      </c>
    </row>
    <row r="7" spans="1:8" s="1" customFormat="1">
      <c r="A7" s="79">
        <v>5</v>
      </c>
      <c r="B7" s="49">
        <v>501</v>
      </c>
      <c r="C7" s="74" t="s">
        <v>439</v>
      </c>
      <c r="D7" s="74" t="s">
        <v>229</v>
      </c>
      <c r="E7" s="74" t="s">
        <v>9</v>
      </c>
      <c r="F7" s="24">
        <v>50</v>
      </c>
      <c r="G7" s="24">
        <v>0</v>
      </c>
      <c r="H7" s="57" t="s">
        <v>26</v>
      </c>
    </row>
    <row r="8" spans="1:8" s="1" customFormat="1">
      <c r="A8" s="79">
        <v>6</v>
      </c>
      <c r="B8" s="51">
        <v>501</v>
      </c>
      <c r="C8" s="74" t="s">
        <v>440</v>
      </c>
      <c r="D8" s="74" t="s">
        <v>230</v>
      </c>
      <c r="E8" s="74" t="s">
        <v>9</v>
      </c>
      <c r="F8" s="24">
        <v>300</v>
      </c>
      <c r="G8" s="24">
        <v>250</v>
      </c>
      <c r="H8" s="57" t="s">
        <v>26</v>
      </c>
    </row>
    <row r="9" spans="1:8" s="13" customFormat="1">
      <c r="A9" s="79">
        <v>7</v>
      </c>
      <c r="B9" s="39">
        <v>501</v>
      </c>
      <c r="C9" s="74" t="s">
        <v>441</v>
      </c>
      <c r="D9" s="74" t="s">
        <v>231</v>
      </c>
      <c r="E9" s="74" t="s">
        <v>10</v>
      </c>
      <c r="F9" s="24">
        <v>250</v>
      </c>
      <c r="G9" s="24">
        <v>250</v>
      </c>
      <c r="H9" s="57" t="s">
        <v>26</v>
      </c>
    </row>
    <row r="10" spans="1:8" s="1" customFormat="1">
      <c r="A10" s="79">
        <v>8</v>
      </c>
      <c r="B10" s="64">
        <v>501</v>
      </c>
      <c r="C10" s="74" t="s">
        <v>442</v>
      </c>
      <c r="D10" s="74" t="s">
        <v>235</v>
      </c>
      <c r="E10" s="74" t="s">
        <v>8</v>
      </c>
      <c r="F10" s="24">
        <v>0</v>
      </c>
      <c r="G10" s="24">
        <v>0</v>
      </c>
      <c r="H10" s="57" t="s">
        <v>26</v>
      </c>
    </row>
    <row r="11" spans="1:8">
      <c r="A11" s="79">
        <v>9</v>
      </c>
      <c r="B11" s="64">
        <v>501</v>
      </c>
      <c r="C11" s="74" t="s">
        <v>443</v>
      </c>
      <c r="D11" s="74" t="s">
        <v>232</v>
      </c>
      <c r="E11" s="74" t="s">
        <v>8</v>
      </c>
      <c r="F11" s="76" t="s">
        <v>12</v>
      </c>
      <c r="G11" s="76" t="s">
        <v>12</v>
      </c>
      <c r="H11" s="57" t="s">
        <v>26</v>
      </c>
    </row>
    <row r="12" spans="1:8">
      <c r="A12" s="79">
        <v>10</v>
      </c>
      <c r="B12" s="64">
        <v>501</v>
      </c>
      <c r="C12" s="74" t="s">
        <v>444</v>
      </c>
      <c r="D12" s="74" t="s">
        <v>123</v>
      </c>
      <c r="E12" s="74" t="s">
        <v>10</v>
      </c>
      <c r="F12" s="76">
        <v>300</v>
      </c>
      <c r="G12" s="81">
        <v>250</v>
      </c>
      <c r="H12" s="57" t="s">
        <v>26</v>
      </c>
    </row>
    <row r="13" spans="1:8">
      <c r="A13" s="79">
        <v>11</v>
      </c>
      <c r="B13" s="64">
        <v>501</v>
      </c>
      <c r="C13" s="74" t="s">
        <v>445</v>
      </c>
      <c r="D13" s="74" t="s">
        <v>233</v>
      </c>
      <c r="E13" s="74" t="s">
        <v>10</v>
      </c>
      <c r="F13" s="81">
        <v>185</v>
      </c>
      <c r="G13" s="81">
        <v>185</v>
      </c>
      <c r="H13" s="57" t="s">
        <v>26</v>
      </c>
    </row>
    <row r="14" spans="1:8">
      <c r="A14" s="79">
        <v>12</v>
      </c>
      <c r="B14" s="64">
        <v>501</v>
      </c>
      <c r="C14" s="74" t="s">
        <v>446</v>
      </c>
      <c r="D14" s="74" t="s">
        <v>234</v>
      </c>
      <c r="E14" s="74" t="s">
        <v>25</v>
      </c>
      <c r="F14" s="24">
        <v>0</v>
      </c>
      <c r="G14" s="81">
        <v>0</v>
      </c>
      <c r="H14" s="57" t="s">
        <v>26</v>
      </c>
    </row>
    <row r="15" spans="1:8" ht="32.4">
      <c r="A15" s="79">
        <v>13</v>
      </c>
      <c r="B15" s="64">
        <v>501</v>
      </c>
      <c r="C15" s="74" t="s">
        <v>447</v>
      </c>
      <c r="D15" s="74" t="s">
        <v>236</v>
      </c>
      <c r="E15" s="74" t="s">
        <v>237</v>
      </c>
      <c r="F15" s="24">
        <v>2500</v>
      </c>
      <c r="G15" s="81">
        <v>250</v>
      </c>
      <c r="H15" s="57" t="s">
        <v>26</v>
      </c>
    </row>
    <row r="16" spans="1:8" ht="32.4">
      <c r="A16" s="79">
        <v>14</v>
      </c>
      <c r="B16" s="64">
        <v>501</v>
      </c>
      <c r="C16" s="86" t="s">
        <v>464</v>
      </c>
      <c r="D16" s="74" t="s">
        <v>238</v>
      </c>
      <c r="E16" s="74" t="s">
        <v>9</v>
      </c>
      <c r="F16" s="81" t="s">
        <v>263</v>
      </c>
      <c r="G16" s="81">
        <v>100</v>
      </c>
      <c r="H16" s="57" t="s">
        <v>26</v>
      </c>
    </row>
    <row r="17" spans="1:8" s="82" customFormat="1">
      <c r="A17" s="79">
        <v>15</v>
      </c>
      <c r="B17" s="79">
        <v>501</v>
      </c>
      <c r="C17" s="84" t="s">
        <v>448</v>
      </c>
      <c r="D17" s="84" t="s">
        <v>285</v>
      </c>
      <c r="E17" s="84" t="s">
        <v>10</v>
      </c>
      <c r="F17" s="85">
        <v>300</v>
      </c>
      <c r="G17" s="85">
        <v>150</v>
      </c>
      <c r="H17" s="57"/>
    </row>
    <row r="18" spans="1:8">
      <c r="A18" s="79">
        <v>16</v>
      </c>
      <c r="B18" s="64">
        <v>501</v>
      </c>
      <c r="C18" s="74" t="s">
        <v>449</v>
      </c>
      <c r="D18" s="74" t="s">
        <v>239</v>
      </c>
      <c r="E18" s="74" t="s">
        <v>8</v>
      </c>
      <c r="F18" s="24">
        <v>0</v>
      </c>
      <c r="G18" s="24">
        <v>0</v>
      </c>
      <c r="H18" s="57" t="s">
        <v>26</v>
      </c>
    </row>
    <row r="19" spans="1:8">
      <c r="A19" s="79">
        <v>17</v>
      </c>
      <c r="B19" s="64">
        <v>501</v>
      </c>
      <c r="C19" s="77" t="s">
        <v>450</v>
      </c>
      <c r="D19" s="74" t="s">
        <v>240</v>
      </c>
      <c r="E19" s="74" t="s">
        <v>10</v>
      </c>
      <c r="F19" s="76" t="s">
        <v>12</v>
      </c>
      <c r="G19" s="24">
        <v>0</v>
      </c>
      <c r="H19" s="57" t="s">
        <v>26</v>
      </c>
    </row>
    <row r="20" spans="1:8">
      <c r="A20" s="79">
        <v>18</v>
      </c>
      <c r="B20" s="64">
        <v>501</v>
      </c>
      <c r="C20" s="74" t="s">
        <v>359</v>
      </c>
      <c r="D20" s="74" t="s">
        <v>241</v>
      </c>
      <c r="E20" s="74" t="s">
        <v>14</v>
      </c>
      <c r="F20" s="24">
        <v>250</v>
      </c>
      <c r="G20" s="24">
        <v>0</v>
      </c>
      <c r="H20" s="57" t="s">
        <v>26</v>
      </c>
    </row>
    <row r="21" spans="1:8" ht="32.4">
      <c r="A21" s="79">
        <v>19</v>
      </c>
      <c r="B21" s="64">
        <v>501</v>
      </c>
      <c r="C21" s="86" t="s">
        <v>474</v>
      </c>
      <c r="D21" s="74" t="s">
        <v>242</v>
      </c>
      <c r="E21" s="74" t="s">
        <v>243</v>
      </c>
      <c r="F21" s="24">
        <v>250</v>
      </c>
      <c r="G21" s="24">
        <v>250</v>
      </c>
      <c r="H21" s="57" t="s">
        <v>26</v>
      </c>
    </row>
    <row r="22" spans="1:8">
      <c r="A22" s="79">
        <v>20</v>
      </c>
      <c r="B22" s="64">
        <v>501</v>
      </c>
      <c r="C22" s="86" t="s">
        <v>475</v>
      </c>
      <c r="D22" s="74" t="s">
        <v>244</v>
      </c>
      <c r="E22" s="74" t="s">
        <v>8</v>
      </c>
      <c r="F22" s="76" t="s">
        <v>12</v>
      </c>
      <c r="G22" s="76" t="s">
        <v>12</v>
      </c>
      <c r="H22" s="57" t="s">
        <v>26</v>
      </c>
    </row>
    <row r="23" spans="1:8">
      <c r="A23" s="79">
        <v>21</v>
      </c>
      <c r="B23" s="49">
        <v>502</v>
      </c>
      <c r="C23" s="74" t="s">
        <v>451</v>
      </c>
      <c r="D23" s="74" t="s">
        <v>245</v>
      </c>
      <c r="E23" s="51"/>
      <c r="F23" s="49">
        <v>2580</v>
      </c>
      <c r="G23" s="24">
        <v>0</v>
      </c>
      <c r="H23" s="57" t="s">
        <v>26</v>
      </c>
    </row>
    <row r="24" spans="1:8">
      <c r="A24" s="79">
        <v>22</v>
      </c>
      <c r="B24" s="71">
        <v>502</v>
      </c>
      <c r="C24" s="74" t="s">
        <v>452</v>
      </c>
      <c r="D24" s="74" t="s">
        <v>245</v>
      </c>
      <c r="E24" s="74" t="s">
        <v>9</v>
      </c>
      <c r="F24" s="71">
        <v>2580</v>
      </c>
      <c r="G24" s="71">
        <v>0</v>
      </c>
      <c r="H24" s="57" t="s">
        <v>26</v>
      </c>
    </row>
    <row r="25" spans="1:8" ht="32.4">
      <c r="A25" s="79">
        <v>23</v>
      </c>
      <c r="B25" s="71">
        <v>502</v>
      </c>
      <c r="C25" s="74" t="s">
        <v>453</v>
      </c>
      <c r="D25" s="74" t="s">
        <v>245</v>
      </c>
      <c r="E25" s="74" t="s">
        <v>9</v>
      </c>
      <c r="F25" s="74" t="s">
        <v>246</v>
      </c>
      <c r="G25" s="71">
        <v>0</v>
      </c>
      <c r="H25" s="57" t="s">
        <v>26</v>
      </c>
    </row>
    <row r="26" spans="1:8" ht="32.4">
      <c r="A26" s="79">
        <v>24</v>
      </c>
      <c r="B26" s="71">
        <v>502</v>
      </c>
      <c r="C26" s="74" t="s">
        <v>454</v>
      </c>
      <c r="D26" s="74" t="s">
        <v>245</v>
      </c>
      <c r="E26" s="74" t="s">
        <v>9</v>
      </c>
      <c r="F26" s="74" t="s">
        <v>246</v>
      </c>
      <c r="G26" s="71">
        <v>0</v>
      </c>
      <c r="H26" s="57" t="s">
        <v>26</v>
      </c>
    </row>
    <row r="27" spans="1:8">
      <c r="A27" s="79">
        <v>25</v>
      </c>
      <c r="B27" s="71">
        <v>502</v>
      </c>
      <c r="C27" s="74" t="s">
        <v>455</v>
      </c>
      <c r="D27" s="74" t="s">
        <v>247</v>
      </c>
      <c r="E27" s="74" t="s">
        <v>8</v>
      </c>
      <c r="F27" s="71">
        <v>250</v>
      </c>
      <c r="G27" s="71">
        <v>0</v>
      </c>
      <c r="H27" s="57" t="s">
        <v>26</v>
      </c>
    </row>
    <row r="28" spans="1:8">
      <c r="A28" s="79">
        <v>26</v>
      </c>
      <c r="B28" s="71">
        <v>502</v>
      </c>
      <c r="C28" s="74" t="s">
        <v>456</v>
      </c>
      <c r="D28" s="74" t="s">
        <v>248</v>
      </c>
      <c r="E28" s="74" t="s">
        <v>8</v>
      </c>
      <c r="F28" s="71">
        <v>0</v>
      </c>
      <c r="G28" s="71">
        <v>0</v>
      </c>
      <c r="H28" s="57" t="s">
        <v>26</v>
      </c>
    </row>
    <row r="29" spans="1:8">
      <c r="A29" s="79">
        <v>27</v>
      </c>
      <c r="B29" s="71">
        <v>502</v>
      </c>
      <c r="C29" s="86" t="s">
        <v>559</v>
      </c>
      <c r="D29" s="75" t="s">
        <v>250</v>
      </c>
      <c r="E29" s="74" t="s">
        <v>249</v>
      </c>
      <c r="F29" s="71">
        <v>0</v>
      </c>
      <c r="G29" s="71">
        <v>0</v>
      </c>
      <c r="H29" s="57" t="s">
        <v>26</v>
      </c>
    </row>
    <row r="30" spans="1:8">
      <c r="A30" s="79">
        <v>28</v>
      </c>
      <c r="B30" s="71">
        <v>502</v>
      </c>
      <c r="C30" s="86" t="s">
        <v>560</v>
      </c>
      <c r="D30" s="74" t="s">
        <v>251</v>
      </c>
      <c r="E30" s="74" t="s">
        <v>9</v>
      </c>
      <c r="F30" s="24">
        <v>0</v>
      </c>
      <c r="G30" s="76" t="s">
        <v>12</v>
      </c>
      <c r="H30" s="57" t="s">
        <v>26</v>
      </c>
    </row>
    <row r="31" spans="1:8">
      <c r="A31" s="79">
        <v>29</v>
      </c>
      <c r="B31" s="71">
        <v>502</v>
      </c>
      <c r="C31" s="74" t="s">
        <v>457</v>
      </c>
      <c r="D31" s="74" t="s">
        <v>252</v>
      </c>
      <c r="E31" s="74" t="s">
        <v>9</v>
      </c>
      <c r="F31" s="24">
        <v>170</v>
      </c>
      <c r="G31" s="24">
        <v>0</v>
      </c>
      <c r="H31" s="57" t="s">
        <v>26</v>
      </c>
    </row>
    <row r="32" spans="1:8">
      <c r="A32" s="79">
        <v>30</v>
      </c>
      <c r="B32" s="71">
        <v>502</v>
      </c>
      <c r="C32" s="74" t="s">
        <v>377</v>
      </c>
      <c r="D32" s="74" t="s">
        <v>253</v>
      </c>
      <c r="E32" s="74" t="s">
        <v>10</v>
      </c>
      <c r="F32" s="24">
        <v>200</v>
      </c>
      <c r="G32" s="24">
        <v>200</v>
      </c>
      <c r="H32" s="57" t="s">
        <v>26</v>
      </c>
    </row>
    <row r="33" spans="1:8">
      <c r="A33" s="79">
        <v>31</v>
      </c>
      <c r="B33" s="71">
        <v>502</v>
      </c>
      <c r="C33" s="74" t="s">
        <v>458</v>
      </c>
      <c r="D33" s="74" t="s">
        <v>254</v>
      </c>
      <c r="E33" s="74" t="s">
        <v>11</v>
      </c>
      <c r="F33" s="24">
        <v>400</v>
      </c>
      <c r="G33" s="49">
        <v>100</v>
      </c>
      <c r="H33" s="57" t="s">
        <v>26</v>
      </c>
    </row>
    <row r="34" spans="1:8" ht="32.4">
      <c r="A34" s="79">
        <v>32</v>
      </c>
      <c r="B34" s="71">
        <v>502</v>
      </c>
      <c r="C34" s="74" t="s">
        <v>459</v>
      </c>
      <c r="D34" s="80" t="s">
        <v>255</v>
      </c>
      <c r="E34" s="74" t="s">
        <v>156</v>
      </c>
      <c r="F34" s="24">
        <v>0</v>
      </c>
      <c r="G34" s="24">
        <v>0</v>
      </c>
      <c r="H34" s="57" t="s">
        <v>26</v>
      </c>
    </row>
    <row r="35" spans="1:8">
      <c r="A35" s="79">
        <v>33</v>
      </c>
      <c r="B35" s="71">
        <v>502</v>
      </c>
      <c r="C35" s="74" t="s">
        <v>460</v>
      </c>
      <c r="D35" s="74" t="s">
        <v>256</v>
      </c>
      <c r="E35" s="74" t="s">
        <v>10</v>
      </c>
      <c r="F35" s="24">
        <v>105</v>
      </c>
      <c r="G35" s="24">
        <v>0</v>
      </c>
      <c r="H35" s="57" t="s">
        <v>26</v>
      </c>
    </row>
    <row r="36" spans="1:8">
      <c r="A36" s="79">
        <v>34</v>
      </c>
      <c r="B36" s="71">
        <v>502</v>
      </c>
      <c r="C36" s="74" t="s">
        <v>461</v>
      </c>
      <c r="D36" s="74" t="s">
        <v>256</v>
      </c>
      <c r="E36" s="74" t="s">
        <v>10</v>
      </c>
      <c r="F36" s="71">
        <v>105</v>
      </c>
      <c r="G36" s="71">
        <v>0</v>
      </c>
      <c r="H36" s="57" t="s">
        <v>26</v>
      </c>
    </row>
    <row r="37" spans="1:8" ht="32.4">
      <c r="A37" s="79">
        <v>35</v>
      </c>
      <c r="B37" s="71">
        <v>502</v>
      </c>
      <c r="C37" s="86" t="s">
        <v>478</v>
      </c>
      <c r="D37" s="74" t="s">
        <v>257</v>
      </c>
      <c r="E37" s="74" t="s">
        <v>258</v>
      </c>
      <c r="F37" s="71">
        <f>60+60+60+30</f>
        <v>210</v>
      </c>
      <c r="G37" s="71">
        <v>200</v>
      </c>
      <c r="H37" s="57" t="s">
        <v>26</v>
      </c>
    </row>
    <row r="38" spans="1:8" ht="48.6">
      <c r="A38" s="84">
        <v>36</v>
      </c>
      <c r="B38" s="81">
        <v>502</v>
      </c>
      <c r="C38" s="86" t="s">
        <v>521</v>
      </c>
      <c r="D38" s="84" t="s">
        <v>476</v>
      </c>
      <c r="E38" s="84" t="s">
        <v>477</v>
      </c>
      <c r="F38" s="81">
        <v>139</v>
      </c>
      <c r="G38" s="81">
        <v>100</v>
      </c>
      <c r="H38" s="57" t="s">
        <v>471</v>
      </c>
    </row>
    <row r="39" spans="1:8" s="82" customFormat="1">
      <c r="A39" s="84">
        <v>37</v>
      </c>
      <c r="B39" s="81">
        <v>503</v>
      </c>
      <c r="C39" s="86" t="s">
        <v>522</v>
      </c>
      <c r="D39" s="84" t="s">
        <v>479</v>
      </c>
      <c r="E39" s="84" t="s">
        <v>480</v>
      </c>
      <c r="F39" s="81">
        <v>0</v>
      </c>
      <c r="G39" s="81">
        <v>0</v>
      </c>
      <c r="H39" s="57" t="s">
        <v>481</v>
      </c>
    </row>
    <row r="40" spans="1:8" s="82" customFormat="1">
      <c r="A40" s="84">
        <v>38</v>
      </c>
      <c r="B40" s="81">
        <v>503</v>
      </c>
      <c r="C40" s="86" t="s">
        <v>523</v>
      </c>
      <c r="D40" s="84" t="s">
        <v>482</v>
      </c>
      <c r="E40" s="84" t="s">
        <v>480</v>
      </c>
      <c r="F40" s="81">
        <v>0</v>
      </c>
      <c r="G40" s="81">
        <v>0</v>
      </c>
      <c r="H40" s="57" t="s">
        <v>481</v>
      </c>
    </row>
    <row r="41" spans="1:8" s="82" customFormat="1">
      <c r="A41" s="84">
        <v>39</v>
      </c>
      <c r="B41" s="81">
        <v>503</v>
      </c>
      <c r="C41" s="86" t="s">
        <v>524</v>
      </c>
      <c r="D41" s="84" t="s">
        <v>483</v>
      </c>
      <c r="E41" s="84" t="s">
        <v>484</v>
      </c>
      <c r="F41" s="81">
        <v>0</v>
      </c>
      <c r="G41" s="81">
        <v>0</v>
      </c>
      <c r="H41" s="57" t="s">
        <v>481</v>
      </c>
    </row>
    <row r="42" spans="1:8" s="82" customFormat="1">
      <c r="A42" s="84">
        <v>40</v>
      </c>
      <c r="B42" s="81">
        <v>503</v>
      </c>
      <c r="C42" s="86" t="s">
        <v>525</v>
      </c>
      <c r="D42" s="84" t="s">
        <v>485</v>
      </c>
      <c r="E42" s="84" t="s">
        <v>486</v>
      </c>
      <c r="F42" s="81">
        <v>1000</v>
      </c>
      <c r="G42" s="81">
        <v>0</v>
      </c>
      <c r="H42" s="57" t="s">
        <v>28</v>
      </c>
    </row>
    <row r="43" spans="1:8" s="82" customFormat="1">
      <c r="A43" s="84">
        <v>41</v>
      </c>
      <c r="B43" s="81">
        <v>503</v>
      </c>
      <c r="C43" s="86" t="s">
        <v>526</v>
      </c>
      <c r="D43" s="84" t="s">
        <v>487</v>
      </c>
      <c r="E43" s="84" t="s">
        <v>488</v>
      </c>
      <c r="F43" s="81">
        <v>200</v>
      </c>
      <c r="G43" s="81">
        <v>0</v>
      </c>
      <c r="H43" s="57" t="s">
        <v>28</v>
      </c>
    </row>
    <row r="44" spans="1:8" s="82" customFormat="1">
      <c r="A44" s="84">
        <v>42</v>
      </c>
      <c r="B44" s="81">
        <v>503</v>
      </c>
      <c r="C44" s="86" t="s">
        <v>527</v>
      </c>
      <c r="D44" s="84" t="s">
        <v>489</v>
      </c>
      <c r="E44" s="84" t="s">
        <v>490</v>
      </c>
      <c r="F44" s="81">
        <v>0</v>
      </c>
      <c r="G44" s="81">
        <v>0</v>
      </c>
      <c r="H44" s="57" t="s">
        <v>481</v>
      </c>
    </row>
    <row r="45" spans="1:8" s="82" customFormat="1">
      <c r="A45" s="84">
        <v>43</v>
      </c>
      <c r="B45" s="81">
        <v>503</v>
      </c>
      <c r="C45" s="86" t="s">
        <v>528</v>
      </c>
      <c r="D45" s="84" t="s">
        <v>491</v>
      </c>
      <c r="E45" s="84" t="s">
        <v>486</v>
      </c>
      <c r="F45" s="81">
        <v>500</v>
      </c>
      <c r="G45" s="81">
        <v>250</v>
      </c>
      <c r="H45" s="57" t="s">
        <v>481</v>
      </c>
    </row>
    <row r="46" spans="1:8" s="82" customFormat="1">
      <c r="A46" s="84">
        <v>44</v>
      </c>
      <c r="B46" s="81">
        <v>503</v>
      </c>
      <c r="C46" s="86" t="s">
        <v>529</v>
      </c>
      <c r="D46" s="84" t="s">
        <v>492</v>
      </c>
      <c r="E46" s="84" t="s">
        <v>484</v>
      </c>
      <c r="F46" s="81">
        <v>150</v>
      </c>
      <c r="G46" s="81">
        <v>150</v>
      </c>
      <c r="H46" s="57" t="s">
        <v>493</v>
      </c>
    </row>
    <row r="47" spans="1:8" s="82" customFormat="1">
      <c r="A47" s="84">
        <v>45</v>
      </c>
      <c r="B47" s="81">
        <v>503</v>
      </c>
      <c r="C47" s="86" t="s">
        <v>530</v>
      </c>
      <c r="D47" s="84" t="s">
        <v>494</v>
      </c>
      <c r="E47" s="84" t="s">
        <v>495</v>
      </c>
      <c r="F47" s="81">
        <v>0</v>
      </c>
      <c r="G47" s="81">
        <v>0</v>
      </c>
      <c r="H47" s="57" t="s">
        <v>493</v>
      </c>
    </row>
    <row r="48" spans="1:8" s="82" customFormat="1">
      <c r="A48" s="84">
        <v>46</v>
      </c>
      <c r="B48" s="81">
        <v>503</v>
      </c>
      <c r="C48" s="86" t="s">
        <v>531</v>
      </c>
      <c r="D48" s="84" t="s">
        <v>496</v>
      </c>
      <c r="E48" s="84" t="s">
        <v>484</v>
      </c>
      <c r="F48" s="81">
        <v>200</v>
      </c>
      <c r="G48" s="81">
        <v>200</v>
      </c>
      <c r="H48" s="57" t="s">
        <v>28</v>
      </c>
    </row>
    <row r="49" spans="1:8" s="82" customFormat="1">
      <c r="A49" s="84">
        <v>47</v>
      </c>
      <c r="B49" s="81">
        <v>503</v>
      </c>
      <c r="C49" s="86" t="s">
        <v>532</v>
      </c>
      <c r="D49" s="84" t="s">
        <v>497</v>
      </c>
      <c r="E49" s="84" t="s">
        <v>498</v>
      </c>
      <c r="F49" s="81">
        <v>0</v>
      </c>
      <c r="G49" s="81">
        <v>0</v>
      </c>
      <c r="H49" s="57" t="s">
        <v>493</v>
      </c>
    </row>
    <row r="50" spans="1:8" s="82" customFormat="1">
      <c r="A50" s="84">
        <v>48</v>
      </c>
      <c r="B50" s="81">
        <v>503</v>
      </c>
      <c r="C50" s="86" t="s">
        <v>533</v>
      </c>
      <c r="D50" s="84" t="s">
        <v>499</v>
      </c>
      <c r="E50" s="84" t="s">
        <v>495</v>
      </c>
      <c r="F50" s="81">
        <v>0</v>
      </c>
      <c r="G50" s="81">
        <v>0</v>
      </c>
      <c r="H50" s="57" t="s">
        <v>493</v>
      </c>
    </row>
    <row r="51" spans="1:8" s="82" customFormat="1">
      <c r="A51" s="84">
        <v>49</v>
      </c>
      <c r="B51" s="81">
        <v>503</v>
      </c>
      <c r="C51" s="86" t="s">
        <v>534</v>
      </c>
      <c r="D51" s="84" t="s">
        <v>500</v>
      </c>
      <c r="E51" s="84" t="s">
        <v>501</v>
      </c>
      <c r="F51" s="81">
        <v>0</v>
      </c>
      <c r="G51" s="81">
        <v>0</v>
      </c>
      <c r="H51" s="57" t="s">
        <v>481</v>
      </c>
    </row>
    <row r="52" spans="1:8" s="82" customFormat="1">
      <c r="A52" s="84">
        <v>50</v>
      </c>
      <c r="B52" s="81">
        <v>503</v>
      </c>
      <c r="C52" s="86" t="s">
        <v>535</v>
      </c>
      <c r="D52" s="84" t="s">
        <v>502</v>
      </c>
      <c r="E52" s="84" t="s">
        <v>501</v>
      </c>
      <c r="F52" s="81">
        <v>0</v>
      </c>
      <c r="G52" s="81">
        <v>0</v>
      </c>
      <c r="H52" s="57" t="s">
        <v>493</v>
      </c>
    </row>
    <row r="53" spans="1:8" s="82" customFormat="1">
      <c r="A53" s="84">
        <v>51</v>
      </c>
      <c r="B53" s="81">
        <v>503</v>
      </c>
      <c r="C53" s="86" t="s">
        <v>536</v>
      </c>
      <c r="D53" s="84" t="s">
        <v>503</v>
      </c>
      <c r="E53" s="84" t="s">
        <v>504</v>
      </c>
      <c r="F53" s="81">
        <v>3000</v>
      </c>
      <c r="G53" s="81">
        <v>0</v>
      </c>
      <c r="H53" s="57" t="s">
        <v>493</v>
      </c>
    </row>
    <row r="54" spans="1:8" s="82" customFormat="1">
      <c r="A54" s="84">
        <v>52</v>
      </c>
      <c r="B54" s="81">
        <v>503</v>
      </c>
      <c r="C54" s="86" t="s">
        <v>537</v>
      </c>
      <c r="D54" s="84" t="s">
        <v>505</v>
      </c>
      <c r="E54" s="84" t="s">
        <v>506</v>
      </c>
      <c r="F54" s="81">
        <v>600</v>
      </c>
      <c r="G54" s="81">
        <v>250</v>
      </c>
      <c r="H54" s="57" t="s">
        <v>28</v>
      </c>
    </row>
    <row r="55" spans="1:8" s="82" customFormat="1" ht="32.4">
      <c r="A55" s="84">
        <v>53</v>
      </c>
      <c r="B55" s="81">
        <v>503</v>
      </c>
      <c r="C55" s="86" t="s">
        <v>538</v>
      </c>
      <c r="D55" s="84" t="s">
        <v>507</v>
      </c>
      <c r="E55" s="84" t="s">
        <v>504</v>
      </c>
      <c r="F55" s="81">
        <v>0</v>
      </c>
      <c r="G55" s="81">
        <v>0</v>
      </c>
      <c r="H55" s="57" t="s">
        <v>493</v>
      </c>
    </row>
    <row r="56" spans="1:8" s="82" customFormat="1">
      <c r="A56" s="84">
        <v>54</v>
      </c>
      <c r="B56" s="81">
        <v>503</v>
      </c>
      <c r="C56" s="86" t="s">
        <v>539</v>
      </c>
      <c r="D56" s="84" t="s">
        <v>508</v>
      </c>
      <c r="E56" s="84" t="s">
        <v>509</v>
      </c>
      <c r="F56" s="81">
        <v>450</v>
      </c>
      <c r="G56" s="81">
        <v>0</v>
      </c>
      <c r="H56" s="57" t="s">
        <v>471</v>
      </c>
    </row>
    <row r="57" spans="1:8" s="82" customFormat="1">
      <c r="A57" s="84">
        <v>55</v>
      </c>
      <c r="B57" s="81">
        <v>503</v>
      </c>
      <c r="C57" s="86" t="s">
        <v>540</v>
      </c>
      <c r="D57" s="84" t="s">
        <v>510</v>
      </c>
      <c r="E57" s="84" t="s">
        <v>511</v>
      </c>
      <c r="F57" s="81">
        <v>10</v>
      </c>
      <c r="G57" s="81">
        <v>0</v>
      </c>
      <c r="H57" s="57" t="s">
        <v>481</v>
      </c>
    </row>
    <row r="58" spans="1:8" s="82" customFormat="1">
      <c r="A58" s="84">
        <v>56</v>
      </c>
      <c r="B58" s="81">
        <v>503</v>
      </c>
      <c r="C58" s="86" t="s">
        <v>541</v>
      </c>
      <c r="D58" s="84" t="s">
        <v>512</v>
      </c>
      <c r="E58" s="84" t="s">
        <v>470</v>
      </c>
      <c r="F58" s="81">
        <v>1000</v>
      </c>
      <c r="G58" s="81">
        <v>0</v>
      </c>
      <c r="H58" s="57" t="s">
        <v>471</v>
      </c>
    </row>
    <row r="59" spans="1:8" s="82" customFormat="1">
      <c r="A59" s="84">
        <v>57</v>
      </c>
      <c r="B59" s="81">
        <v>503</v>
      </c>
      <c r="C59" s="86" t="s">
        <v>542</v>
      </c>
      <c r="D59" s="84" t="s">
        <v>513</v>
      </c>
      <c r="E59" s="84" t="s">
        <v>514</v>
      </c>
      <c r="F59" s="81">
        <v>0</v>
      </c>
      <c r="G59" s="81">
        <v>0</v>
      </c>
      <c r="H59" s="57" t="s">
        <v>471</v>
      </c>
    </row>
    <row r="60" spans="1:8" s="82" customFormat="1">
      <c r="A60" s="84">
        <v>58</v>
      </c>
      <c r="B60" s="81">
        <v>503</v>
      </c>
      <c r="C60" s="86" t="s">
        <v>543</v>
      </c>
      <c r="D60" s="84" t="s">
        <v>515</v>
      </c>
      <c r="E60" s="84" t="s">
        <v>480</v>
      </c>
      <c r="F60" s="81">
        <v>0</v>
      </c>
      <c r="G60" s="81">
        <v>0</v>
      </c>
      <c r="H60" s="57" t="s">
        <v>516</v>
      </c>
    </row>
    <row r="61" spans="1:8" s="82" customFormat="1" ht="32.4">
      <c r="A61" s="84">
        <v>59</v>
      </c>
      <c r="B61" s="81">
        <v>503</v>
      </c>
      <c r="C61" s="86" t="s">
        <v>544</v>
      </c>
      <c r="D61" s="84" t="s">
        <v>517</v>
      </c>
      <c r="E61" s="84" t="s">
        <v>15</v>
      </c>
      <c r="F61" s="81">
        <v>500</v>
      </c>
      <c r="G61" s="81">
        <v>250</v>
      </c>
      <c r="H61" s="57" t="s">
        <v>481</v>
      </c>
    </row>
    <row r="62" spans="1:8" s="82" customFormat="1">
      <c r="A62" s="84">
        <v>60</v>
      </c>
      <c r="B62" s="81">
        <v>503</v>
      </c>
      <c r="C62" s="86" t="s">
        <v>545</v>
      </c>
      <c r="D62" s="84" t="s">
        <v>518</v>
      </c>
      <c r="E62" s="84" t="s">
        <v>506</v>
      </c>
      <c r="F62" s="81">
        <v>300</v>
      </c>
      <c r="G62" s="81">
        <v>250</v>
      </c>
      <c r="H62" s="57" t="s">
        <v>471</v>
      </c>
    </row>
    <row r="63" spans="1:8" s="82" customFormat="1">
      <c r="A63" s="84">
        <v>61</v>
      </c>
      <c r="B63" s="81">
        <v>503</v>
      </c>
      <c r="C63" s="86" t="s">
        <v>546</v>
      </c>
      <c r="D63" s="84" t="s">
        <v>519</v>
      </c>
      <c r="E63" s="84" t="s">
        <v>470</v>
      </c>
      <c r="F63" s="81">
        <v>200</v>
      </c>
      <c r="G63" s="81">
        <v>100</v>
      </c>
      <c r="H63" s="57" t="s">
        <v>28</v>
      </c>
    </row>
    <row r="64" spans="1:8">
      <c r="A64" s="84">
        <v>62</v>
      </c>
      <c r="B64" s="81">
        <v>503</v>
      </c>
      <c r="C64" s="86" t="s">
        <v>547</v>
      </c>
      <c r="D64" s="84" t="s">
        <v>520</v>
      </c>
      <c r="E64" s="84" t="s">
        <v>17</v>
      </c>
      <c r="F64" s="81">
        <v>0</v>
      </c>
      <c r="G64" s="81">
        <v>0</v>
      </c>
      <c r="H64" s="57" t="s">
        <v>28</v>
      </c>
    </row>
    <row r="65" spans="1:8" ht="35.25" customHeight="1">
      <c r="A65" s="79">
        <v>40</v>
      </c>
      <c r="B65" s="48">
        <v>504</v>
      </c>
      <c r="C65" s="74" t="s">
        <v>462</v>
      </c>
      <c r="D65" s="74" t="s">
        <v>259</v>
      </c>
      <c r="E65" s="74" t="s">
        <v>260</v>
      </c>
      <c r="F65" s="24">
        <v>1100</v>
      </c>
      <c r="G65" s="24">
        <v>100</v>
      </c>
      <c r="H65" s="57" t="s">
        <v>26</v>
      </c>
    </row>
    <row r="66" spans="1:8" ht="48.6">
      <c r="A66" s="79">
        <v>41</v>
      </c>
      <c r="B66" s="64">
        <v>504</v>
      </c>
      <c r="C66" s="74" t="s">
        <v>463</v>
      </c>
      <c r="D66" s="74" t="s">
        <v>261</v>
      </c>
      <c r="E66" s="74" t="s">
        <v>262</v>
      </c>
      <c r="F66" s="24">
        <v>860</v>
      </c>
      <c r="G66" s="24">
        <v>250</v>
      </c>
      <c r="H66" s="57" t="s">
        <v>26</v>
      </c>
    </row>
    <row r="67" spans="1:8">
      <c r="A67" s="12"/>
      <c r="B67" s="48"/>
      <c r="C67" s="48"/>
      <c r="D67" s="48"/>
      <c r="E67" s="48"/>
      <c r="F67" s="24"/>
      <c r="G67" s="24"/>
      <c r="H67" s="57"/>
    </row>
    <row r="68" spans="1:8" s="2" customFormat="1">
      <c r="B68" s="32"/>
      <c r="C68" s="33"/>
      <c r="D68" s="32"/>
      <c r="E68" s="32"/>
      <c r="F68" s="32"/>
      <c r="G68" s="32"/>
      <c r="H68" s="32"/>
    </row>
  </sheetData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E8" sqref="E8"/>
    </sheetView>
  </sheetViews>
  <sheetFormatPr defaultRowHeight="16.2"/>
  <cols>
    <col min="1" max="1" width="7.88671875" customWidth="1"/>
    <col min="2" max="2" width="12.109375" customWidth="1"/>
    <col min="3" max="3" width="12" customWidth="1"/>
  </cols>
  <sheetData>
    <row r="1" spans="1:3">
      <c r="A1" s="82" t="s">
        <v>275</v>
      </c>
      <c r="B1" s="82"/>
      <c r="C1" s="82"/>
    </row>
    <row r="3" spans="1:3">
      <c r="A3" s="83" t="s">
        <v>276</v>
      </c>
      <c r="B3" s="83" t="s">
        <v>277</v>
      </c>
      <c r="C3" s="83" t="s">
        <v>278</v>
      </c>
    </row>
    <row r="4" spans="1:3">
      <c r="A4" s="83" t="s">
        <v>279</v>
      </c>
      <c r="B4" s="83">
        <v>54</v>
      </c>
      <c r="C4" s="83">
        <v>54</v>
      </c>
    </row>
    <row r="5" spans="1:3">
      <c r="A5" s="83" t="s">
        <v>280</v>
      </c>
      <c r="B5" s="83">
        <v>23</v>
      </c>
      <c r="C5" s="83">
        <v>24</v>
      </c>
    </row>
    <row r="6" spans="1:3">
      <c r="A6" s="83" t="s">
        <v>281</v>
      </c>
      <c r="B6" s="83">
        <v>50</v>
      </c>
      <c r="C6" s="83">
        <v>51</v>
      </c>
    </row>
    <row r="7" spans="1:3">
      <c r="A7" s="83" t="s">
        <v>282</v>
      </c>
      <c r="B7" s="83">
        <v>45</v>
      </c>
      <c r="C7" s="83">
        <v>48</v>
      </c>
    </row>
    <row r="8" spans="1:3">
      <c r="A8" s="83" t="s">
        <v>283</v>
      </c>
      <c r="B8" s="83">
        <v>64</v>
      </c>
      <c r="C8" s="83">
        <v>67</v>
      </c>
    </row>
    <row r="9" spans="1:3">
      <c r="A9" s="83" t="s">
        <v>284</v>
      </c>
      <c r="B9" s="83">
        <f>SUM(B4:B8)</f>
        <v>236</v>
      </c>
      <c r="C9" s="83">
        <f>SUM(C4:C8)</f>
        <v>244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10</vt:i4>
      </vt:variant>
    </vt:vector>
  </HeadingPairs>
  <TitlesOfParts>
    <vt:vector size="16" baseType="lpstr">
      <vt:lpstr>1年級_54組_54人</vt:lpstr>
      <vt:lpstr>2年級_23組_24人</vt:lpstr>
      <vt:lpstr>3年級_50組_51人</vt:lpstr>
      <vt:lpstr>4年級_45組_48人</vt:lpstr>
      <vt:lpstr>5年級_64組_67人</vt:lpstr>
      <vt:lpstr>統計</vt:lpstr>
      <vt:lpstr>'1年級_54組_54人'!Print_Area</vt:lpstr>
      <vt:lpstr>'2年級_23組_24人'!Print_Area</vt:lpstr>
      <vt:lpstr>'3年級_50組_51人'!Print_Area</vt:lpstr>
      <vt:lpstr>'4年級_45組_48人'!Print_Area</vt:lpstr>
      <vt:lpstr>'5年級_64組_67人'!Print_Area</vt:lpstr>
      <vt:lpstr>'1年級_54組_54人'!Print_Titles</vt:lpstr>
      <vt:lpstr>'2年級_23組_24人'!Print_Titles</vt:lpstr>
      <vt:lpstr>'3年級_50組_51人'!Print_Titles</vt:lpstr>
      <vt:lpstr>'4年級_45組_48人'!Print_Titles</vt:lpstr>
      <vt:lpstr>'5年級_64組_67人'!Print_Titles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2019-06-20T02:36:05Z</cp:lastPrinted>
  <dcterms:created xsi:type="dcterms:W3CDTF">2017-06-08T09:16:12Z</dcterms:created>
  <dcterms:modified xsi:type="dcterms:W3CDTF">2021-08-05T01:58:20Z</dcterms:modified>
</cp:coreProperties>
</file>