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045" windowHeight="8145" activeTab="0"/>
  </bookViews>
  <sheets>
    <sheet name="財物請購 (有公式)" sheetId="1" r:id="rId1"/>
    <sheet name="臨時薪水(月)" sheetId="2" r:id="rId2"/>
    <sheet name="臨時薪水(日)" sheetId="3" r:id="rId3"/>
    <sheet name="業務加班" sheetId="4" r:id="rId4"/>
    <sheet name="收據" sheetId="5" r:id="rId5"/>
    <sheet name="獎勵金" sheetId="6" r:id="rId6"/>
    <sheet name="出差申請表" sheetId="7" r:id="rId7"/>
    <sheet name="旅費" sheetId="8" r:id="rId8"/>
    <sheet name="講習鐘點費" sheetId="9" r:id="rId9"/>
    <sheet name="教學鐘點費(含保險)" sheetId="10" r:id="rId10"/>
    <sheet name="住宿交通" sheetId="11" r:id="rId11"/>
  </sheets>
  <definedNames>
    <definedName name="_xlnm.Print_Titles" localSheetId="6">'出差申請表'!$A:$A</definedName>
    <definedName name="_xlnm.Print_Titles" localSheetId="4">'收據'!$13:$15</definedName>
    <definedName name="_xlnm.Print_Titles" localSheetId="10">'住宿交通'!$13:$16</definedName>
    <definedName name="_xlnm.Print_Titles" localSheetId="9">'教學鐘點費(含保險)'!$13:$15</definedName>
    <definedName name="_xlnm.Print_Titles" localSheetId="5">'獎勵金'!$13:$16</definedName>
    <definedName name="_xlnm.Print_Titles" localSheetId="2">'臨時薪水(日)'!$13:$15</definedName>
    <definedName name="_xlnm.Print_Titles" localSheetId="1">'臨時薪水(月)'!$12:$15</definedName>
    <definedName name="_xlnm.Print_Titles" localSheetId="8">'講習鐘點費'!$13:$16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P4-3G</author>
    <author>yuling</author>
  </authors>
  <commentList>
    <comment ref="F18" authorId="0">
      <text>
        <r>
          <rPr>
            <b/>
            <sz val="14"/>
            <rFont val="標楷體"/>
            <family val="4"/>
          </rPr>
          <t>輸入阿拉伯數字即可</t>
        </r>
      </text>
    </comment>
    <comment ref="C17" authorId="1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領款事由</t>
        </r>
      </text>
    </comment>
  </commentList>
</comments>
</file>

<file path=xl/sharedStrings.xml><?xml version="1.0" encoding="utf-8"?>
<sst xmlns="http://schemas.openxmlformats.org/spreadsheetml/2006/main" count="512" uniqueCount="318">
  <si>
    <t>年</t>
  </si>
  <si>
    <t>日</t>
  </si>
  <si>
    <t>月</t>
  </si>
  <si>
    <t>起訖地點</t>
  </si>
  <si>
    <t>飛機</t>
  </si>
  <si>
    <t>火車</t>
  </si>
  <si>
    <t>汽車</t>
  </si>
  <si>
    <t>膳雜費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</si>
  <si>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</si>
  <si>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</si>
  <si>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</si>
  <si>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</si>
  <si>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</si>
  <si>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</si>
  <si>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</si>
  <si>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</si>
  <si>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</si>
  <si>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</si>
  <si>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官等</t>
  </si>
  <si>
    <t>單位</t>
  </si>
  <si>
    <t>-</t>
  </si>
  <si>
    <t>合計</t>
  </si>
  <si>
    <t>人事銷差登記</t>
  </si>
  <si>
    <t>機關長官</t>
  </si>
  <si>
    <t>會計室</t>
  </si>
  <si>
    <t>申請人</t>
  </si>
  <si>
    <t>申請單位</t>
  </si>
  <si>
    <t xml:space="preserve">  憑           證         黏         貼         線</t>
  </si>
  <si>
    <t>交通費</t>
  </si>
  <si>
    <t>差旅費</t>
  </si>
  <si>
    <t>第      號</t>
  </si>
  <si>
    <t>憑證編號</t>
  </si>
  <si>
    <t>茲收到</t>
  </si>
  <si>
    <t>具領人</t>
  </si>
  <si>
    <t>蓋章</t>
  </si>
  <si>
    <t>第        號</t>
  </si>
  <si>
    <t>公差地點及事由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</si>
  <si>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</si>
  <si>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</si>
  <si>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</si>
  <si>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單位</t>
  </si>
  <si>
    <t>合計</t>
  </si>
  <si>
    <t>用途說明</t>
  </si>
  <si>
    <t>第  號</t>
  </si>
  <si>
    <t>編號</t>
  </si>
  <si>
    <t>蓋章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</si>
  <si>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</si>
  <si>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</si>
  <si>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</si>
  <si>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</si>
  <si>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</si>
  <si>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</si>
  <si>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</si>
  <si>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</si>
  <si>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</si>
  <si>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</si>
  <si>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</si>
  <si>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</si>
  <si>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</si>
  <si>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業務單位</t>
  </si>
  <si>
    <t>機關長官</t>
  </si>
  <si>
    <t>會計室</t>
  </si>
  <si>
    <t>領款收據</t>
  </si>
  <si>
    <t>茲收到</t>
  </si>
  <si>
    <t>中華民國    年    月    日</t>
  </si>
  <si>
    <t>應領金額</t>
  </si>
  <si>
    <t>小計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</si>
  <si>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</si>
  <si>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</si>
  <si>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</si>
  <si>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</si>
  <si>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</si>
  <si>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</si>
  <si>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</si>
  <si>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</si>
  <si>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</si>
  <si>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</si>
  <si>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</si>
  <si>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</si>
  <si>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申請單位</t>
  </si>
  <si>
    <t>會計室</t>
  </si>
  <si>
    <t>機關長官</t>
  </si>
  <si>
    <t xml:space="preserve">  憑           證         黏         貼         線</t>
  </si>
  <si>
    <t>編號</t>
  </si>
  <si>
    <t>單位</t>
  </si>
  <si>
    <t>合計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</si>
  <si>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</si>
  <si>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</si>
  <si>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</si>
  <si>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</si>
  <si>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</si>
  <si>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</si>
  <si>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</si>
  <si>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</si>
  <si>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</si>
  <si>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蓋章</t>
  </si>
  <si>
    <t>單位主管</t>
  </si>
  <si>
    <t>第      號</t>
  </si>
  <si>
    <t>月支薪俸</t>
  </si>
  <si>
    <t>政府負擔</t>
  </si>
  <si>
    <t>人事室</t>
  </si>
  <si>
    <t>姓名</t>
  </si>
  <si>
    <t>代扣金額</t>
  </si>
  <si>
    <r>
      <t>實領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金額</t>
    </r>
  </si>
  <si>
    <t>小計</t>
  </si>
  <si>
    <t>總  計</t>
  </si>
  <si>
    <t>第     號</t>
  </si>
  <si>
    <t>月支 薪俸</t>
  </si>
  <si>
    <t>政府 負擔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</si>
  <si>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</si>
  <si>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月支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俸額</t>
    </r>
  </si>
  <si>
    <t>公付    勞保</t>
  </si>
  <si>
    <t>公付     職災</t>
  </si>
  <si>
    <t>公付     健保</t>
  </si>
  <si>
    <t>公付        勞退</t>
  </si>
  <si>
    <t>自付     勞保</t>
  </si>
  <si>
    <t>自付        健保</t>
  </si>
  <si>
    <t>自付     勞退</t>
  </si>
  <si>
    <t>備考</t>
  </si>
  <si>
    <t>職稱</t>
  </si>
  <si>
    <r>
      <t>具領人</t>
    </r>
    <r>
      <rPr>
        <sz val="14"/>
        <rFont val="新細明體"/>
        <family val="1"/>
      </rPr>
      <t>：</t>
    </r>
  </si>
  <si>
    <r>
      <t>身份證字號</t>
    </r>
    <r>
      <rPr>
        <sz val="12"/>
        <rFont val="新細明體"/>
        <family val="1"/>
      </rPr>
      <t>：</t>
    </r>
  </si>
  <si>
    <r>
      <t>住址</t>
    </r>
    <r>
      <rPr>
        <sz val="14"/>
        <rFont val="新細明體"/>
        <family val="1"/>
      </rPr>
      <t>：</t>
    </r>
  </si>
  <si>
    <t>蓋章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</si>
  <si>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</si>
  <si>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</si>
  <si>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</si>
  <si>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</si>
  <si>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</si>
  <si>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</si>
  <si>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</si>
  <si>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</si>
  <si>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</si>
  <si>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</si>
  <si>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</si>
  <si>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</si>
  <si>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業務單位</t>
  </si>
  <si>
    <t>機關長官</t>
  </si>
  <si>
    <t>承辦人</t>
  </si>
  <si>
    <t>主管</t>
  </si>
  <si>
    <t xml:space="preserve">  憑           證         黏         貼         線</t>
  </si>
  <si>
    <t>講師姓名</t>
  </si>
  <si>
    <t>任職機關</t>
  </si>
  <si>
    <t>日期</t>
  </si>
  <si>
    <t>起訖時間</t>
  </si>
  <si>
    <t>總計     金額</t>
  </si>
  <si>
    <t>簽章</t>
  </si>
  <si>
    <t>總計</t>
  </si>
  <si>
    <t>身分證字號</t>
  </si>
  <si>
    <t>戶籍住址</t>
  </si>
  <si>
    <t>每小時 加班費</t>
  </si>
  <si>
    <t>加班時數</t>
  </si>
  <si>
    <t>應領     金額</t>
  </si>
  <si>
    <t>簽章（備註）</t>
  </si>
  <si>
    <t>本俸</t>
  </si>
  <si>
    <t>專業加給</t>
  </si>
  <si>
    <t>主管加給</t>
  </si>
  <si>
    <t>總  　　　  計</t>
  </si>
  <si>
    <t>總計</t>
  </si>
  <si>
    <t>所屬       單位</t>
  </si>
  <si>
    <t>公差人  姓名</t>
  </si>
  <si>
    <t>官等</t>
  </si>
  <si>
    <t>職務人         代理人</t>
  </si>
  <si>
    <t>出差      事由</t>
  </si>
  <si>
    <t>月</t>
  </si>
  <si>
    <t>日</t>
  </si>
  <si>
    <t>出差路程</t>
  </si>
  <si>
    <t>備註</t>
  </si>
  <si>
    <t xml:space="preserve">  </t>
  </si>
  <si>
    <t>出差人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</si>
  <si>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</si>
  <si>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</si>
  <si>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</si>
  <si>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</si>
  <si>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</si>
  <si>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出差         事由</t>
  </si>
  <si>
    <t>預借旅費</t>
  </si>
  <si>
    <t>出差工作紀要</t>
  </si>
  <si>
    <t>-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</si>
  <si>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</si>
  <si>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</si>
  <si>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</si>
  <si>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</si>
  <si>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講師姓名</t>
  </si>
  <si>
    <t>任職機關</t>
  </si>
  <si>
    <t>住宿費</t>
  </si>
  <si>
    <t>總計金額</t>
  </si>
  <si>
    <t>簽章</t>
  </si>
  <si>
    <t>身分證字號</t>
  </si>
  <si>
    <t>戶籍住址</t>
  </si>
  <si>
    <t>業務單位</t>
  </si>
  <si>
    <t>驗收(證明)</t>
  </si>
  <si>
    <t>驗收或證明</t>
  </si>
  <si>
    <t>總務處</t>
  </si>
  <si>
    <t>憑證黏貼用紙</t>
  </si>
  <si>
    <t xml:space="preserve">       獎勵金印領清冊</t>
  </si>
  <si>
    <t xml:space="preserve">  年  月份業務加班費印領清冊</t>
  </si>
  <si>
    <t>財物請購申請表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</si>
  <si>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</si>
  <si>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</si>
  <si>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</si>
  <si>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主管</t>
  </si>
  <si>
    <t>承辦人</t>
  </si>
  <si>
    <t>辦理          訓練講師交通住宿費印領清冊</t>
  </si>
  <si>
    <t>財產(物品)登記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</si>
  <si>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</si>
  <si>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</si>
  <si>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</si>
  <si>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</si>
  <si>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</si>
  <si>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</si>
  <si>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</si>
  <si>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</si>
  <si>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用途說明</t>
  </si>
  <si>
    <t>第  號</t>
  </si>
  <si>
    <t>業務單位</t>
  </si>
  <si>
    <t>機關長官</t>
  </si>
  <si>
    <t>承辦人</t>
  </si>
  <si>
    <t>主管</t>
  </si>
  <si>
    <t xml:space="preserve">  憑           證         黏         貼         線</t>
  </si>
  <si>
    <t>會計室</t>
  </si>
  <si>
    <t>總務(出納)</t>
  </si>
  <si>
    <t>職別</t>
  </si>
  <si>
    <t>勞退提撥</t>
  </si>
  <si>
    <t>用途別</t>
  </si>
  <si>
    <t>科目名稱</t>
  </si>
  <si>
    <t>薪資</t>
  </si>
  <si>
    <t>政府負擔</t>
  </si>
  <si>
    <t>月份</t>
  </si>
  <si>
    <t>時數</t>
  </si>
  <si>
    <t>單價</t>
  </si>
  <si>
    <t>健保費</t>
  </si>
  <si>
    <t>勞保費</t>
  </si>
  <si>
    <t>支援教師</t>
  </si>
  <si>
    <t>月</t>
  </si>
  <si>
    <t>代扣款</t>
  </si>
  <si>
    <t>健保費</t>
  </si>
  <si>
    <t>勞保費</t>
  </si>
  <si>
    <t>小計</t>
  </si>
  <si>
    <t>實領金額</t>
  </si>
  <si>
    <t>簽章</t>
  </si>
  <si>
    <t>核准文號：</t>
  </si>
  <si>
    <t>薪資</t>
  </si>
  <si>
    <t>自付
勞保</t>
  </si>
  <si>
    <t>自付
健保</t>
  </si>
  <si>
    <t>公付勞保</t>
  </si>
  <si>
    <t>公付健保</t>
  </si>
  <si>
    <t>公提勞退</t>
  </si>
  <si>
    <t>應付總額</t>
  </si>
  <si>
    <t>其他代
扣款</t>
  </si>
  <si>
    <t>實領總額</t>
  </si>
  <si>
    <t>合計</t>
  </si>
  <si>
    <t>本俸</t>
  </si>
  <si>
    <t>總計</t>
  </si>
  <si>
    <t>印領清冊</t>
  </si>
  <si>
    <t>辦理           講習鐘點費</t>
  </si>
  <si>
    <t xml:space="preserve">     月份            教學鐘點費</t>
  </si>
  <si>
    <t>業務計畫</t>
  </si>
  <si>
    <t>工作計畫</t>
  </si>
  <si>
    <t>印領清冊</t>
  </si>
  <si>
    <t>職別</t>
  </si>
  <si>
    <t>姓名</t>
  </si>
  <si>
    <t>薪資</t>
  </si>
  <si>
    <t>政府負擔</t>
  </si>
  <si>
    <t>合計</t>
  </si>
  <si>
    <t>月份</t>
  </si>
  <si>
    <t>小計</t>
  </si>
  <si>
    <t>勞退提撥</t>
  </si>
  <si>
    <t>健保費</t>
  </si>
  <si>
    <t>勞保費</t>
  </si>
  <si>
    <t>月</t>
  </si>
  <si>
    <t>代扣款</t>
  </si>
  <si>
    <t>實領金額</t>
  </si>
  <si>
    <t>簽章</t>
  </si>
  <si>
    <t>總計</t>
  </si>
  <si>
    <t>本俸</t>
  </si>
  <si>
    <t>公提勞退</t>
  </si>
  <si>
    <t>公付健保</t>
  </si>
  <si>
    <t>公付勞保</t>
  </si>
  <si>
    <t>應付總額</t>
  </si>
  <si>
    <t>自付
健保</t>
  </si>
  <si>
    <t>自付
勞保</t>
  </si>
  <si>
    <t>實領總額</t>
  </si>
  <si>
    <t>核准文號：</t>
  </si>
  <si>
    <t>臨時人員  年  月份薪資</t>
  </si>
  <si>
    <t>短期促進就業</t>
  </si>
  <si>
    <t>天數</t>
  </si>
  <si>
    <t>日薪</t>
  </si>
  <si>
    <t>交通費</t>
  </si>
  <si>
    <t>日期</t>
  </si>
  <si>
    <t xml:space="preserve">○逕付具領人或廠商     ○款項已由                      先行墊付     ○已預借費用  </t>
  </si>
  <si>
    <t>總務(出納)</t>
  </si>
  <si>
    <t>承辦人</t>
  </si>
  <si>
    <t>主管</t>
  </si>
  <si>
    <t>人事室或總務處</t>
  </si>
  <si>
    <t>總務處</t>
  </si>
  <si>
    <t>勞健保管理</t>
  </si>
  <si>
    <t>勞健保管理</t>
  </si>
  <si>
    <t>出納</t>
  </si>
  <si>
    <t>出納</t>
  </si>
  <si>
    <t>簽章</t>
  </si>
  <si>
    <t>驗收(證明)</t>
  </si>
  <si>
    <t>總務(出納)</t>
  </si>
  <si>
    <t>人事室</t>
  </si>
  <si>
    <t>節數</t>
  </si>
  <si>
    <t>每節 鐘點費</t>
  </si>
  <si>
    <t xml:space="preserve">花蓮縣吉安鄉北昌國民小學 </t>
  </si>
  <si>
    <t>應付代收款</t>
  </si>
  <si>
    <t>代收代付</t>
  </si>
  <si>
    <t>花蓮縣吉安鄉北昌國民小學員工出差報告表</t>
  </si>
  <si>
    <t>花蓮縣吉安鄉北昌國民小學出差旅費</t>
  </si>
  <si>
    <t>教育發展基金</t>
  </si>
  <si>
    <t>服務費用</t>
  </si>
  <si>
    <t>旅運費</t>
  </si>
  <si>
    <t>(摘要ex:退102年3月健保費)</t>
  </si>
  <si>
    <r>
      <t>花蓮縣吉安鄉北昌</t>
    </r>
    <r>
      <rPr>
        <sz val="16"/>
        <rFont val="標楷體"/>
        <family val="4"/>
      </rPr>
      <t>國民小學</t>
    </r>
  </si>
  <si>
    <t>花蓮縣吉安鄉北昌國民小學</t>
  </si>
  <si>
    <r>
      <t>花蓮縣吉安鄉北昌國民小學員工出差單</t>
    </r>
    <r>
      <rPr>
        <sz val="1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</si>
</sst>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b/>
      <sz val="9"/>
      <name val="新細明體"/>
      <family val="1"/>
    </font>
    <font>
      <sz val="14"/>
      <name val="新細明體"/>
      <family val="1"/>
    </font>
    <font>
      <u val="single"/>
      <sz val="16"/>
      <name val="標楷體"/>
      <family val="4"/>
    </font>
    <font>
      <sz val="10"/>
      <name val="新細明體"/>
      <family val="1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新細明體"/>
      <family val="1"/>
    </font>
    <font>
      <sz val="14.5"/>
      <name val="標楷體"/>
      <family val="4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6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9" fillId="0" borderId="15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0" fillId="0" borderId="19" xfId="0" applyBorder="1" applyAlignment="1">
      <alignment vertical="center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6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distributed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9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41" fontId="3" fillId="0" borderId="22" xfId="0" applyNumberFormat="1" applyFont="1" applyBorder="1" applyAlignment="1">
      <alignment vertical="center" shrinkToFit="1"/>
    </xf>
    <xf numFmtId="0" fontId="20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41" fontId="3" fillId="0" borderId="22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/>
    </xf>
    <xf numFmtId="0" fontId="22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20" xfId="0" applyFont="1" applyBorder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12" xfId="0" applyFont="1" applyBorder="1" applyAlignment="1">
      <alignment horizontal="right" vertical="top"/>
    </xf>
    <xf numFmtId="0" fontId="6" fillId="0" borderId="22" xfId="0" applyFont="1" applyBorder="1" applyAlignment="1">
      <alignment horizontal="distributed" vertical="center" shrinkToFit="1"/>
    </xf>
    <xf numFmtId="0" fontId="6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/>
    </xf>
    <xf numFmtId="41" fontId="2" fillId="0" borderId="24" xfId="34" applyFont="1" applyBorder="1" applyAlignment="1">
      <alignment vertical="center" shrinkToFit="1"/>
    </xf>
    <xf numFmtId="41" fontId="2" fillId="0" borderId="26" xfId="34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41" fontId="2" fillId="0" borderId="10" xfId="34" applyFont="1" applyBorder="1" applyAlignment="1">
      <alignment horizontal="center" vertical="center" shrinkToFit="1"/>
    </xf>
    <xf numFmtId="41" fontId="2" fillId="0" borderId="10" xfId="34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 shrinkToFit="1"/>
    </xf>
    <xf numFmtId="41" fontId="2" fillId="0" borderId="33" xfId="0" applyNumberFormat="1" applyFont="1" applyBorder="1" applyAlignment="1">
      <alignment horizontal="center" vertical="center" shrinkToFit="1"/>
    </xf>
    <xf numFmtId="41" fontId="11" fillId="0" borderId="11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1" fontId="20" fillId="0" borderId="11" xfId="0" applyNumberFormat="1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6" fillId="0" borderId="1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84" fontId="6" fillId="0" borderId="11" xfId="40" applyNumberFormat="1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183" fontId="6" fillId="0" borderId="12" xfId="0" applyNumberFormat="1" applyFont="1" applyBorder="1" applyAlignment="1">
      <alignment horizontal="left" vertical="center" shrinkToFit="1"/>
    </xf>
    <xf numFmtId="183" fontId="6" fillId="0" borderId="20" xfId="0" applyNumberFormat="1" applyFont="1" applyBorder="1" applyAlignment="1">
      <alignment horizontal="left" vertical="center" shrinkToFit="1"/>
    </xf>
    <xf numFmtId="0" fontId="14" fillId="0" borderId="12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41" fontId="11" fillId="0" borderId="11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1" fontId="11" fillId="0" borderId="11" xfId="0" applyNumberFormat="1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1" fontId="11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1" fontId="6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horizontal="center" vertical="top"/>
    </xf>
    <xf numFmtId="0" fontId="0" fillId="0" borderId="35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6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6" fillId="33" borderId="11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9" fillId="0" borderId="13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33" borderId="14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0" fillId="0" borderId="22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176" fontId="6" fillId="0" borderId="10" xfId="4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distributed" wrapText="1"/>
    </xf>
    <xf numFmtId="0" fontId="11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5" fillId="33" borderId="15" xfId="0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5" fillId="33" borderId="0" xfId="0" applyFont="1" applyFill="1" applyAlignment="1">
      <alignment vertical="top"/>
    </xf>
    <xf numFmtId="0" fontId="5" fillId="33" borderId="21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0" fontId="6" fillId="0" borderId="10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6" fontId="6" fillId="0" borderId="13" xfId="4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10" xfId="0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 vertical="center" shrinkToFit="1"/>
    </xf>
    <xf numFmtId="41" fontId="20" fillId="0" borderId="12" xfId="0" applyNumberFormat="1" applyFont="1" applyBorder="1" applyAlignment="1">
      <alignment horizontal="center" vertical="center" shrinkToFit="1"/>
    </xf>
    <xf numFmtId="41" fontId="20" fillId="0" borderId="20" xfId="0" applyNumberFormat="1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41" fontId="11" fillId="0" borderId="12" xfId="0" applyNumberFormat="1" applyFont="1" applyBorder="1" applyAlignment="1">
      <alignment horizontal="center" vertical="center" shrinkToFit="1"/>
    </xf>
    <xf numFmtId="41" fontId="11" fillId="0" borderId="20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41" fontId="2" fillId="0" borderId="12" xfId="0" applyNumberFormat="1" applyFont="1" applyBorder="1" applyAlignment="1">
      <alignment horizontal="center" vertical="center" shrinkToFit="1"/>
    </xf>
    <xf numFmtId="41" fontId="2" fillId="0" borderId="20" xfId="0" applyNumberFormat="1" applyFont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horizontal="center" vertical="center" shrinkToFit="1"/>
    </xf>
    <xf numFmtId="41" fontId="5" fillId="0" borderId="11" xfId="0" applyNumberFormat="1" applyFont="1" applyBorder="1" applyAlignment="1">
      <alignment horizontal="center" vertical="center" shrinkToFit="1"/>
    </xf>
    <xf numFmtId="41" fontId="5" fillId="0" borderId="12" xfId="0" applyNumberFormat="1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33" borderId="20" xfId="0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2" fontId="6" fillId="0" borderId="13" xfId="34" applyNumberFormat="1" applyFont="1" applyBorder="1" applyAlignment="1">
      <alignment horizontal="center" vertical="center" shrinkToFit="1"/>
    </xf>
    <xf numFmtId="42" fontId="6" fillId="0" borderId="15" xfId="34" applyNumberFormat="1" applyFont="1" applyBorder="1" applyAlignment="1">
      <alignment horizontal="center" vertical="center" shrinkToFit="1"/>
    </xf>
    <xf numFmtId="42" fontId="6" fillId="0" borderId="16" xfId="34" applyNumberFormat="1" applyFont="1" applyBorder="1" applyAlignment="1">
      <alignment horizontal="center" vertical="center" shrinkToFit="1"/>
    </xf>
    <xf numFmtId="42" fontId="6" fillId="0" borderId="21" xfId="34" applyNumberFormat="1" applyFont="1" applyBorder="1" applyAlignment="1">
      <alignment horizontal="center" vertical="center" shrinkToFit="1"/>
    </xf>
    <xf numFmtId="42" fontId="6" fillId="0" borderId="17" xfId="34" applyNumberFormat="1" applyFont="1" applyBorder="1" applyAlignment="1">
      <alignment horizontal="center" vertical="center" shrinkToFit="1"/>
    </xf>
    <xf numFmtId="42" fontId="6" fillId="0" borderId="19" xfId="34" applyNumberFormat="1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21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1" fontId="2" fillId="0" borderId="42" xfId="34" applyFont="1" applyBorder="1" applyAlignment="1">
      <alignment horizontal="right" vertical="center" shrinkToFit="1"/>
    </xf>
    <xf numFmtId="41" fontId="2" fillId="0" borderId="43" xfId="34" applyFont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 shrinkToFit="1"/>
    </xf>
    <xf numFmtId="41" fontId="2" fillId="0" borderId="26" xfId="34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41" fontId="2" fillId="0" borderId="45" xfId="34" applyFont="1" applyBorder="1" applyAlignment="1">
      <alignment horizontal="right" vertical="center" shrinkToFit="1"/>
    </xf>
    <xf numFmtId="41" fontId="2" fillId="0" borderId="46" xfId="34" applyFont="1" applyBorder="1" applyAlignment="1">
      <alignment horizontal="right" vertical="center" shrinkToFit="1"/>
    </xf>
    <xf numFmtId="41" fontId="2" fillId="0" borderId="47" xfId="0" applyNumberFormat="1" applyFont="1" applyBorder="1" applyAlignment="1">
      <alignment horizontal="center" vertical="center" shrinkToFit="1"/>
    </xf>
    <xf numFmtId="41" fontId="2" fillId="0" borderId="48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1" fontId="2" fillId="0" borderId="55" xfId="34" applyFont="1" applyBorder="1" applyAlignment="1">
      <alignment horizontal="center" vertical="center" shrinkToFit="1"/>
    </xf>
    <xf numFmtId="41" fontId="2" fillId="0" borderId="56" xfId="34" applyFont="1" applyBorder="1" applyAlignment="1">
      <alignment horizontal="center" vertical="center" shrinkToFit="1"/>
    </xf>
    <xf numFmtId="41" fontId="2" fillId="0" borderId="10" xfId="34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41" fontId="2" fillId="0" borderId="61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3" fontId="2" fillId="0" borderId="11" xfId="0" applyNumberFormat="1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6" fillId="34" borderId="13" xfId="0" applyFont="1" applyFill="1" applyBorder="1" applyAlignment="1">
      <alignment horizontal="distributed" vertical="center"/>
    </xf>
    <xf numFmtId="0" fontId="6" fillId="34" borderId="14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distributed" vertical="center" shrinkToFit="1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14" fillId="0" borderId="10" xfId="0" applyFont="1" applyBorder="1" applyAlignment="1">
      <alignment horizontal="distributed" vertical="center"/>
    </xf>
    <xf numFmtId="0" fontId="0" fillId="0" borderId="0" xfId="0" applyAlignment="1">
      <alignment horizontal="left" vertical="top"/>
    </xf>
    <xf numFmtId="178" fontId="4" fillId="0" borderId="0" xfId="0" applyNumberFormat="1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6" fillId="33" borderId="12" xfId="0" applyFont="1" applyFill="1" applyBorder="1" applyAlignment="1">
      <alignment horizontal="distributed" vertical="center"/>
    </xf>
    <xf numFmtId="0" fontId="0" fillId="33" borderId="24" xfId="0" applyFill="1" applyBorder="1" applyAlignment="1">
      <alignment vertical="center"/>
    </xf>
    <xf numFmtId="0" fontId="0" fillId="33" borderId="7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0" xfId="0" applyBorder="1" applyAlignment="1">
      <alignment vertical="center"/>
    </xf>
    <xf numFmtId="0" fontId="9" fillId="0" borderId="24" xfId="0" applyFont="1" applyBorder="1" applyAlignment="1">
      <alignment horizontal="left" vertical="top"/>
    </xf>
    <xf numFmtId="0" fontId="9" fillId="0" borderId="70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6" fillId="0" borderId="15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41" fontId="6" fillId="0" borderId="11" xfId="0" applyNumberFormat="1" applyFont="1" applyBorder="1" applyAlignment="1">
      <alignment horizontal="distributed" vertical="center"/>
    </xf>
    <xf numFmtId="41" fontId="6" fillId="0" borderId="2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41" fontId="3" fillId="0" borderId="10" xfId="0" applyNumberFormat="1" applyFont="1" applyBorder="1" applyAlignment="1">
      <alignment horizontal="left" vertical="center" wrapText="1"/>
    </xf>
    <xf numFmtId="41" fontId="0" fillId="0" borderId="10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horizontal="distributed" vertical="center" shrinkToFit="1"/>
    </xf>
    <xf numFmtId="41" fontId="0" fillId="0" borderId="20" xfId="0" applyNumberForma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wrapText="1"/>
    </xf>
    <xf numFmtId="0" fontId="2" fillId="0" borderId="71" xfId="0" applyFont="1" applyBorder="1" applyAlignment="1">
      <alignment horizontal="distributed"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2" fillId="0" borderId="1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20" xfId="0" applyFont="1" applyBorder="1" applyAlignment="1">
      <alignment horizontal="distributed" vertical="center" wrapText="1" shrinkToFit="1"/>
    </xf>
    <xf numFmtId="178" fontId="6" fillId="0" borderId="21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4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distributed" vertical="center"/>
    </xf>
    <xf numFmtId="0" fontId="21" fillId="0" borderId="72" xfId="0" applyFont="1" applyBorder="1" applyAlignment="1">
      <alignment horizontal="distributed" vertical="center"/>
    </xf>
    <xf numFmtId="0" fontId="21" fillId="0" borderId="56" xfId="0" applyFont="1" applyBorder="1" applyAlignment="1">
      <alignment horizontal="distributed" vertical="center"/>
    </xf>
    <xf numFmtId="0" fontId="2" fillId="0" borderId="5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41" fontId="6" fillId="0" borderId="11" xfId="0" applyNumberFormat="1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0" fillId="33" borderId="14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33" borderId="20" xfId="0" applyFont="1" applyFill="1" applyBorder="1" applyAlignment="1">
      <alignment horizontal="distributed" vertical="center"/>
    </xf>
    <xf numFmtId="41" fontId="2" fillId="0" borderId="24" xfId="34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14" fillId="0" borderId="18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N15" sqref="N15"/>
    </sheetView>
  </sheetViews>
  <sheetFormatPr defaultColWidth="8.87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64" customFormat="1" ht="6.75" customHeight="1">
      <c r="A1" s="62"/>
      <c r="B1" s="62"/>
      <c r="C1" s="62"/>
      <c r="D1" s="62"/>
      <c r="E1" s="62" t="s">
        <v>86</v>
      </c>
      <c r="F1" s="62"/>
      <c r="G1" s="62"/>
      <c r="H1" s="62"/>
      <c r="I1" s="62"/>
      <c r="J1" s="62"/>
      <c r="K1" s="62"/>
      <c r="L1" s="62"/>
      <c r="M1" s="62" t="s">
        <v>87</v>
      </c>
      <c r="N1" s="62"/>
      <c r="O1" s="62"/>
      <c r="P1" s="62"/>
      <c r="Q1" s="63"/>
      <c r="R1" s="63"/>
      <c r="S1" s="63"/>
      <c r="T1" s="62"/>
      <c r="U1" s="63" t="s">
        <v>88</v>
      </c>
      <c r="V1" s="62"/>
      <c r="W1" s="62"/>
      <c r="X1" s="62"/>
      <c r="Y1" s="62"/>
    </row>
    <row r="2" spans="1:25" s="98" customFormat="1" ht="27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N2" s="94" t="str">
        <f>N15</f>
        <v>花蓮縣吉安鄉北昌國民小學</v>
      </c>
      <c r="O2" s="90" t="s">
        <v>194</v>
      </c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17.25" customHeight="1">
      <c r="A3" s="237" t="s">
        <v>48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</row>
    <row r="4" spans="1:25" ht="18" customHeight="1">
      <c r="A4" s="186" t="s">
        <v>49</v>
      </c>
      <c r="B4" s="233"/>
      <c r="C4" s="234"/>
      <c r="D4" s="235" t="s">
        <v>50</v>
      </c>
      <c r="E4" s="235"/>
      <c r="F4" s="235"/>
      <c r="G4" s="235"/>
      <c r="H4" s="235"/>
      <c r="I4" s="235"/>
      <c r="J4" s="236"/>
      <c r="K4" s="236"/>
      <c r="L4" s="235" t="s">
        <v>89</v>
      </c>
      <c r="M4" s="235"/>
      <c r="N4" s="235"/>
      <c r="O4" s="236"/>
      <c r="P4" s="185"/>
      <c r="Q4" s="201" t="s">
        <v>51</v>
      </c>
      <c r="R4" s="185"/>
      <c r="S4" s="185"/>
      <c r="T4" s="185"/>
      <c r="U4" s="185"/>
      <c r="V4" s="185"/>
      <c r="W4" s="185"/>
      <c r="X4" s="185"/>
      <c r="Y4" s="185"/>
    </row>
    <row r="5" spans="1:25" ht="19.5" customHeight="1">
      <c r="A5" s="202" t="s">
        <v>52</v>
      </c>
      <c r="B5" s="203"/>
      <c r="C5" s="204"/>
      <c r="D5" s="211" t="s">
        <v>53</v>
      </c>
      <c r="E5" s="212"/>
      <c r="F5" s="213"/>
      <c r="G5" s="214"/>
      <c r="H5" s="215"/>
      <c r="I5" s="215"/>
      <c r="J5" s="216"/>
      <c r="K5" s="217"/>
      <c r="L5" s="218">
        <f>C27</f>
        <v>0</v>
      </c>
      <c r="M5" s="218"/>
      <c r="N5" s="218"/>
      <c r="O5" s="219"/>
      <c r="P5" s="220"/>
      <c r="Q5" s="221"/>
      <c r="R5" s="222"/>
      <c r="S5" s="222"/>
      <c r="T5" s="222"/>
      <c r="U5" s="222"/>
      <c r="V5" s="222"/>
      <c r="W5" s="222"/>
      <c r="X5" s="222"/>
      <c r="Y5" s="223"/>
    </row>
    <row r="6" spans="1:25" ht="19.5" customHeight="1">
      <c r="A6" s="205"/>
      <c r="B6" s="206"/>
      <c r="C6" s="207"/>
      <c r="D6" s="211" t="s">
        <v>54</v>
      </c>
      <c r="E6" s="212"/>
      <c r="F6" s="213"/>
      <c r="G6" s="214"/>
      <c r="H6" s="215"/>
      <c r="I6" s="215"/>
      <c r="J6" s="216"/>
      <c r="K6" s="217"/>
      <c r="L6" s="218"/>
      <c r="M6" s="218"/>
      <c r="N6" s="218"/>
      <c r="O6" s="219"/>
      <c r="P6" s="220"/>
      <c r="Q6" s="224"/>
      <c r="R6" s="225"/>
      <c r="S6" s="225"/>
      <c r="T6" s="225"/>
      <c r="U6" s="225"/>
      <c r="V6" s="225"/>
      <c r="W6" s="225"/>
      <c r="X6" s="225"/>
      <c r="Y6" s="226"/>
    </row>
    <row r="7" spans="1:25" ht="19.5" customHeight="1">
      <c r="A7" s="208"/>
      <c r="B7" s="209"/>
      <c r="C7" s="210"/>
      <c r="D7" s="211" t="s">
        <v>55</v>
      </c>
      <c r="E7" s="212"/>
      <c r="F7" s="213"/>
      <c r="G7" s="214"/>
      <c r="H7" s="215"/>
      <c r="I7" s="215"/>
      <c r="J7" s="216"/>
      <c r="K7" s="217"/>
      <c r="L7" s="218"/>
      <c r="M7" s="218"/>
      <c r="N7" s="218"/>
      <c r="O7" s="219"/>
      <c r="P7" s="220"/>
      <c r="Q7" s="227"/>
      <c r="R7" s="228"/>
      <c r="S7" s="228"/>
      <c r="T7" s="228"/>
      <c r="U7" s="228"/>
      <c r="V7" s="228"/>
      <c r="W7" s="228"/>
      <c r="X7" s="228"/>
      <c r="Y7" s="229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170" t="s">
        <v>198</v>
      </c>
      <c r="B9" s="176"/>
      <c r="C9" s="176"/>
      <c r="D9" s="176"/>
      <c r="E9" s="177"/>
      <c r="F9" s="170" t="s">
        <v>200</v>
      </c>
      <c r="G9" s="176"/>
      <c r="H9" s="176"/>
      <c r="I9" s="176"/>
      <c r="J9" s="177"/>
      <c r="K9" s="186" t="s">
        <v>204</v>
      </c>
      <c r="L9" s="199"/>
      <c r="M9" s="199"/>
      <c r="N9" s="199"/>
      <c r="O9" s="200"/>
      <c r="P9" s="170" t="s">
        <v>61</v>
      </c>
      <c r="Q9" s="176"/>
      <c r="R9" s="176"/>
      <c r="S9" s="176"/>
      <c r="T9" s="177"/>
      <c r="U9" s="170" t="s">
        <v>56</v>
      </c>
      <c r="V9" s="176"/>
      <c r="W9" s="176"/>
      <c r="X9" s="176"/>
      <c r="Y9" s="177"/>
    </row>
    <row r="10" spans="1:25" ht="31.5" customHeight="1">
      <c r="A10" s="164"/>
      <c r="B10" s="165"/>
      <c r="C10" s="165"/>
      <c r="D10" s="165"/>
      <c r="E10" s="166"/>
      <c r="F10" s="164"/>
      <c r="G10" s="165"/>
      <c r="H10" s="165"/>
      <c r="I10" s="165"/>
      <c r="J10" s="166"/>
      <c r="K10" s="198"/>
      <c r="L10" s="165"/>
      <c r="M10" s="165"/>
      <c r="N10" s="165"/>
      <c r="O10" s="166"/>
      <c r="P10" s="164"/>
      <c r="Q10" s="165"/>
      <c r="R10" s="165"/>
      <c r="S10" s="165"/>
      <c r="T10" s="166"/>
      <c r="U10" s="146"/>
      <c r="V10" s="147"/>
      <c r="W10" s="147"/>
      <c r="X10" s="147"/>
      <c r="Y10" s="148"/>
    </row>
    <row r="11" spans="1:25" ht="31.5" customHeight="1">
      <c r="A11" s="192" t="s">
        <v>199</v>
      </c>
      <c r="B11" s="193"/>
      <c r="C11" s="193"/>
      <c r="D11" s="193"/>
      <c r="E11" s="194"/>
      <c r="F11" s="149"/>
      <c r="G11" s="150"/>
      <c r="H11" s="150"/>
      <c r="I11" s="150"/>
      <c r="J11" s="151"/>
      <c r="K11" s="195" t="s">
        <v>205</v>
      </c>
      <c r="L11" s="196"/>
      <c r="M11" s="196"/>
      <c r="N11" s="196"/>
      <c r="O11" s="197"/>
      <c r="P11" s="149"/>
      <c r="Q11" s="150"/>
      <c r="R11" s="150"/>
      <c r="S11" s="150"/>
      <c r="T11" s="151"/>
      <c r="U11" s="152"/>
      <c r="V11" s="153"/>
      <c r="W11" s="153"/>
      <c r="X11" s="153"/>
      <c r="Y11" s="154"/>
    </row>
    <row r="12" spans="1:25" ht="31.5" customHeight="1">
      <c r="A12" s="167"/>
      <c r="B12" s="168"/>
      <c r="C12" s="168"/>
      <c r="D12" s="168"/>
      <c r="E12" s="169"/>
      <c r="F12" s="167"/>
      <c r="G12" s="168"/>
      <c r="H12" s="168"/>
      <c r="I12" s="168"/>
      <c r="J12" s="169"/>
      <c r="K12" s="167"/>
      <c r="L12" s="168"/>
      <c r="M12" s="168"/>
      <c r="N12" s="168"/>
      <c r="O12" s="169"/>
      <c r="P12" s="167"/>
      <c r="Q12" s="168"/>
      <c r="R12" s="168"/>
      <c r="S12" s="168"/>
      <c r="T12" s="169"/>
      <c r="U12" s="143"/>
      <c r="V12" s="144"/>
      <c r="W12" s="144"/>
      <c r="X12" s="144"/>
      <c r="Y12" s="145"/>
    </row>
    <row r="13" ht="6" customHeight="1"/>
    <row r="14" spans="1:25" ht="87" customHeight="1">
      <c r="A14" s="238" t="s">
        <v>57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9"/>
      <c r="W14" s="239"/>
      <c r="X14" s="239"/>
      <c r="Y14" s="239"/>
    </row>
    <row r="15" spans="1:25" ht="26.25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N15" s="97" t="s">
        <v>315</v>
      </c>
      <c r="O15" s="96" t="s">
        <v>197</v>
      </c>
      <c r="P15" s="96"/>
      <c r="Q15" s="96"/>
      <c r="R15" s="96"/>
      <c r="S15" s="96"/>
      <c r="T15" s="96"/>
      <c r="U15" s="96"/>
      <c r="V15" s="69"/>
      <c r="W15" s="69"/>
      <c r="X15" s="69"/>
      <c r="Y15" s="57"/>
    </row>
    <row r="16" spans="1:25" ht="24" customHeight="1">
      <c r="A16" s="65" t="s">
        <v>58</v>
      </c>
      <c r="B16" s="178" t="s">
        <v>90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1"/>
      <c r="O16" s="186" t="s">
        <v>91</v>
      </c>
      <c r="P16" s="187"/>
      <c r="Q16" s="186" t="s">
        <v>92</v>
      </c>
      <c r="R16" s="187"/>
      <c r="S16" s="188" t="s">
        <v>93</v>
      </c>
      <c r="T16" s="185"/>
      <c r="U16" s="185"/>
      <c r="V16" s="189" t="s">
        <v>94</v>
      </c>
      <c r="W16" s="190"/>
      <c r="X16" s="190"/>
      <c r="Y16" s="191"/>
    </row>
    <row r="17" spans="1:25" ht="24" customHeight="1">
      <c r="A17" s="66">
        <v>1</v>
      </c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2"/>
      <c r="O17" s="178"/>
      <c r="P17" s="179"/>
      <c r="Q17" s="180"/>
      <c r="R17" s="181"/>
      <c r="S17" s="182"/>
      <c r="T17" s="173"/>
      <c r="U17" s="183"/>
      <c r="V17" s="184">
        <f>Q17*S17</f>
        <v>0</v>
      </c>
      <c r="W17" s="185"/>
      <c r="X17" s="185"/>
      <c r="Y17" s="185"/>
    </row>
    <row r="18" spans="1:25" ht="24" customHeight="1">
      <c r="A18" s="66">
        <v>2</v>
      </c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2"/>
      <c r="O18" s="178"/>
      <c r="P18" s="179"/>
      <c r="Q18" s="180"/>
      <c r="R18" s="181"/>
      <c r="S18" s="182"/>
      <c r="T18" s="173"/>
      <c r="U18" s="183"/>
      <c r="V18" s="184">
        <f>R18*T18</f>
        <v>0</v>
      </c>
      <c r="W18" s="185"/>
      <c r="X18" s="185"/>
      <c r="Y18" s="185"/>
    </row>
    <row r="19" spans="1:25" ht="24" customHeight="1">
      <c r="A19" s="66">
        <v>3</v>
      </c>
      <c r="B19" s="23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2"/>
      <c r="O19" s="178"/>
      <c r="P19" s="179"/>
      <c r="Q19" s="180"/>
      <c r="R19" s="181"/>
      <c r="S19" s="182"/>
      <c r="T19" s="173"/>
      <c r="U19" s="183"/>
      <c r="V19" s="184">
        <f aca="true" t="shared" si="0" ref="V19:V26">R19*T19</f>
        <v>0</v>
      </c>
      <c r="W19" s="185"/>
      <c r="X19" s="185"/>
      <c r="Y19" s="185"/>
    </row>
    <row r="20" spans="1:25" ht="24" customHeight="1">
      <c r="A20" s="66">
        <v>4</v>
      </c>
      <c r="B20" s="230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2"/>
      <c r="O20" s="178"/>
      <c r="P20" s="179"/>
      <c r="Q20" s="180"/>
      <c r="R20" s="181"/>
      <c r="S20" s="182"/>
      <c r="T20" s="173"/>
      <c r="U20" s="183"/>
      <c r="V20" s="184">
        <f t="shared" si="0"/>
        <v>0</v>
      </c>
      <c r="W20" s="185"/>
      <c r="X20" s="185"/>
      <c r="Y20" s="185"/>
    </row>
    <row r="21" spans="1:25" ht="24" customHeight="1">
      <c r="A21" s="66">
        <v>5</v>
      </c>
      <c r="B21" s="230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2"/>
      <c r="O21" s="178"/>
      <c r="P21" s="179"/>
      <c r="Q21" s="180"/>
      <c r="R21" s="181"/>
      <c r="S21" s="182"/>
      <c r="T21" s="173"/>
      <c r="U21" s="183"/>
      <c r="V21" s="184">
        <f t="shared" si="0"/>
        <v>0</v>
      </c>
      <c r="W21" s="185"/>
      <c r="X21" s="185"/>
      <c r="Y21" s="185"/>
    </row>
    <row r="22" spans="1:25" ht="24" customHeight="1">
      <c r="A22" s="66">
        <v>6</v>
      </c>
      <c r="B22" s="230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2"/>
      <c r="O22" s="178"/>
      <c r="P22" s="179"/>
      <c r="Q22" s="180"/>
      <c r="R22" s="181"/>
      <c r="S22" s="182"/>
      <c r="T22" s="173"/>
      <c r="U22" s="183"/>
      <c r="V22" s="184">
        <f t="shared" si="0"/>
        <v>0</v>
      </c>
      <c r="W22" s="185"/>
      <c r="X22" s="185"/>
      <c r="Y22" s="185"/>
    </row>
    <row r="23" spans="1:25" ht="24" customHeight="1">
      <c r="A23" s="66">
        <v>7</v>
      </c>
      <c r="B23" s="230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2"/>
      <c r="O23" s="178"/>
      <c r="P23" s="179"/>
      <c r="Q23" s="180"/>
      <c r="R23" s="181"/>
      <c r="S23" s="182"/>
      <c r="T23" s="173"/>
      <c r="U23" s="183"/>
      <c r="V23" s="184">
        <f t="shared" si="0"/>
        <v>0</v>
      </c>
      <c r="W23" s="185"/>
      <c r="X23" s="185"/>
      <c r="Y23" s="185"/>
    </row>
    <row r="24" spans="1:25" ht="24" customHeight="1">
      <c r="A24" s="66">
        <v>8</v>
      </c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2"/>
      <c r="O24" s="178"/>
      <c r="P24" s="179"/>
      <c r="Q24" s="180"/>
      <c r="R24" s="181"/>
      <c r="S24" s="182"/>
      <c r="T24" s="173"/>
      <c r="U24" s="183"/>
      <c r="V24" s="184">
        <f t="shared" si="0"/>
        <v>0</v>
      </c>
      <c r="W24" s="185"/>
      <c r="X24" s="185"/>
      <c r="Y24" s="185"/>
    </row>
    <row r="25" spans="1:25" ht="24" customHeight="1">
      <c r="A25" s="66">
        <v>9</v>
      </c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2"/>
      <c r="O25" s="178"/>
      <c r="P25" s="179"/>
      <c r="Q25" s="180"/>
      <c r="R25" s="181"/>
      <c r="S25" s="182"/>
      <c r="T25" s="173"/>
      <c r="U25" s="183"/>
      <c r="V25" s="184">
        <f t="shared" si="0"/>
        <v>0</v>
      </c>
      <c r="W25" s="185"/>
      <c r="X25" s="185"/>
      <c r="Y25" s="185"/>
    </row>
    <row r="26" spans="1:25" ht="24" customHeight="1">
      <c r="A26" s="66">
        <v>10</v>
      </c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2"/>
      <c r="O26" s="178"/>
      <c r="P26" s="179"/>
      <c r="Q26" s="180"/>
      <c r="R26" s="181"/>
      <c r="S26" s="182"/>
      <c r="T26" s="173"/>
      <c r="U26" s="183"/>
      <c r="V26" s="184">
        <f t="shared" si="0"/>
        <v>0</v>
      </c>
      <c r="W26" s="185"/>
      <c r="X26" s="185"/>
      <c r="Y26" s="185"/>
    </row>
    <row r="27" spans="1:25" ht="32.25" customHeight="1">
      <c r="A27" s="170" t="s">
        <v>41</v>
      </c>
      <c r="B27" s="171"/>
      <c r="C27" s="172">
        <f>SUM(V17:Y26)</f>
        <v>0</v>
      </c>
      <c r="D27" s="173"/>
      <c r="E27" s="173"/>
      <c r="F27" s="173"/>
      <c r="G27" s="174">
        <f>C27</f>
        <v>0</v>
      </c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5"/>
    </row>
    <row r="28" spans="1:25" ht="18.75" customHeight="1">
      <c r="A28" s="170" t="s">
        <v>42</v>
      </c>
      <c r="B28" s="176"/>
      <c r="C28" s="176"/>
      <c r="D28" s="176"/>
      <c r="E28" s="177"/>
      <c r="F28" s="170" t="s">
        <v>26</v>
      </c>
      <c r="G28" s="176"/>
      <c r="H28" s="176"/>
      <c r="I28" s="176"/>
      <c r="J28" s="177"/>
      <c r="K28" s="170" t="s">
        <v>193</v>
      </c>
      <c r="L28" s="176"/>
      <c r="M28" s="176"/>
      <c r="N28" s="176"/>
      <c r="O28" s="177"/>
      <c r="P28" s="170" t="s">
        <v>24</v>
      </c>
      <c r="Q28" s="176"/>
      <c r="R28" s="176"/>
      <c r="S28" s="176"/>
      <c r="T28" s="177"/>
      <c r="U28" s="170" t="s">
        <v>60</v>
      </c>
      <c r="V28" s="176"/>
      <c r="W28" s="176"/>
      <c r="X28" s="176"/>
      <c r="Y28" s="177"/>
    </row>
    <row r="29" spans="1:25" ht="36" customHeight="1">
      <c r="A29" s="155"/>
      <c r="B29" s="156"/>
      <c r="C29" s="156"/>
      <c r="D29" s="156"/>
      <c r="E29" s="157"/>
      <c r="F29" s="164"/>
      <c r="G29" s="165"/>
      <c r="H29" s="165"/>
      <c r="I29" s="165"/>
      <c r="J29" s="166"/>
      <c r="K29" s="164"/>
      <c r="L29" s="165"/>
      <c r="M29" s="165"/>
      <c r="N29" s="165"/>
      <c r="O29" s="166"/>
      <c r="P29" s="164"/>
      <c r="Q29" s="165"/>
      <c r="R29" s="165"/>
      <c r="S29" s="165"/>
      <c r="T29" s="166"/>
      <c r="U29" s="146"/>
      <c r="V29" s="147"/>
      <c r="W29" s="147"/>
      <c r="X29" s="147"/>
      <c r="Y29" s="148"/>
    </row>
    <row r="30" spans="1:25" ht="36" customHeight="1">
      <c r="A30" s="158"/>
      <c r="B30" s="159"/>
      <c r="C30" s="159"/>
      <c r="D30" s="159"/>
      <c r="E30" s="160"/>
      <c r="F30" s="149"/>
      <c r="G30" s="150"/>
      <c r="H30" s="150"/>
      <c r="I30" s="150"/>
      <c r="J30" s="151"/>
      <c r="K30" s="149"/>
      <c r="L30" s="150"/>
      <c r="M30" s="150"/>
      <c r="N30" s="150"/>
      <c r="O30" s="151"/>
      <c r="P30" s="149"/>
      <c r="Q30" s="150"/>
      <c r="R30" s="150"/>
      <c r="S30" s="150"/>
      <c r="T30" s="151"/>
      <c r="U30" s="152"/>
      <c r="V30" s="153"/>
      <c r="W30" s="153"/>
      <c r="X30" s="153"/>
      <c r="Y30" s="154"/>
    </row>
    <row r="31" spans="1:25" ht="36" customHeight="1">
      <c r="A31" s="161"/>
      <c r="B31" s="162"/>
      <c r="C31" s="162"/>
      <c r="D31" s="162"/>
      <c r="E31" s="163"/>
      <c r="F31" s="167"/>
      <c r="G31" s="168"/>
      <c r="H31" s="168"/>
      <c r="I31" s="168"/>
      <c r="J31" s="169"/>
      <c r="K31" s="167"/>
      <c r="L31" s="168"/>
      <c r="M31" s="168"/>
      <c r="N31" s="168"/>
      <c r="O31" s="169"/>
      <c r="P31" s="167"/>
      <c r="Q31" s="168"/>
      <c r="R31" s="168"/>
      <c r="S31" s="168"/>
      <c r="T31" s="169"/>
      <c r="U31" s="143"/>
      <c r="V31" s="144"/>
      <c r="W31" s="144"/>
      <c r="X31" s="144"/>
      <c r="Y31" s="145"/>
    </row>
    <row r="32" ht="28.5" customHeight="1">
      <c r="A32" s="1" t="s">
        <v>290</v>
      </c>
    </row>
  </sheetData>
  <sheetProtection/>
  <mergeCells count="111">
    <mergeCell ref="B26:N26"/>
    <mergeCell ref="A3:Y3"/>
    <mergeCell ref="A14:Y14"/>
    <mergeCell ref="B16:N16"/>
    <mergeCell ref="B17:N17"/>
    <mergeCell ref="B18:N18"/>
    <mergeCell ref="B19:N19"/>
    <mergeCell ref="B21:N21"/>
    <mergeCell ref="B22:N22"/>
    <mergeCell ref="B23:N23"/>
    <mergeCell ref="B25:N25"/>
    <mergeCell ref="B24:N24"/>
    <mergeCell ref="A4:C4"/>
    <mergeCell ref="D4:K4"/>
    <mergeCell ref="L4:P4"/>
    <mergeCell ref="O16:P16"/>
    <mergeCell ref="G7:K7"/>
    <mergeCell ref="B20:N20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O26:P26"/>
    <mergeCell ref="Q26:R26"/>
    <mergeCell ref="S26:U26"/>
    <mergeCell ref="V26:Y26"/>
    <mergeCell ref="Q24:R24"/>
    <mergeCell ref="S24:U24"/>
    <mergeCell ref="V24:Y24"/>
    <mergeCell ref="O25:P25"/>
    <mergeCell ref="Q25:R25"/>
    <mergeCell ref="S25:U25"/>
    <mergeCell ref="A27:B27"/>
    <mergeCell ref="C27:F27"/>
    <mergeCell ref="G27:Y27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K31:O31"/>
    <mergeCell ref="P31:T31"/>
    <mergeCell ref="U31:Y31"/>
    <mergeCell ref="U29:Y29"/>
    <mergeCell ref="F30:J30"/>
    <mergeCell ref="K30:O30"/>
    <mergeCell ref="P30:T30"/>
    <mergeCell ref="U30:Y30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zoomScalePageLayoutView="0" workbookViewId="0" topLeftCell="A7">
      <selection activeCell="I23" sqref="I23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4.00390625" style="1" customWidth="1"/>
    <col min="5" max="5" width="6.625" style="1" customWidth="1"/>
    <col min="6" max="6" width="7.00390625" style="1" customWidth="1"/>
    <col min="7" max="7" width="2.875" style="1" customWidth="1"/>
    <col min="8" max="8" width="7.625" style="1" customWidth="1"/>
    <col min="9" max="9" width="11.875" style="1" customWidth="1"/>
    <col min="10" max="10" width="8.125" style="1" customWidth="1"/>
    <col min="11" max="11" width="6.75390625" style="1" customWidth="1"/>
    <col min="12" max="12" width="6.375" style="1" customWidth="1"/>
    <col min="13" max="13" width="7.875" style="1" customWidth="1"/>
    <col min="14" max="14" width="4.875" style="1" customWidth="1"/>
    <col min="15" max="15" width="9.50390625" style="1" customWidth="1"/>
    <col min="16" max="16384" width="8.875" style="1" customWidth="1"/>
  </cols>
  <sheetData>
    <row r="1" spans="5:13" s="67" customFormat="1" ht="10.5" customHeight="1">
      <c r="E1" s="67" t="s">
        <v>206</v>
      </c>
      <c r="J1" s="67" t="s">
        <v>207</v>
      </c>
      <c r="K1" s="80"/>
      <c r="M1" s="68" t="s">
        <v>208</v>
      </c>
    </row>
    <row r="2" spans="1:15" ht="27" customHeight="1">
      <c r="A2" s="90"/>
      <c r="B2" s="90"/>
      <c r="C2" s="90"/>
      <c r="D2" s="90"/>
      <c r="E2" s="90"/>
      <c r="F2" s="90"/>
      <c r="G2" s="90"/>
      <c r="H2" s="90"/>
      <c r="I2" s="100"/>
      <c r="J2" s="94" t="str">
        <f>H14</f>
        <v>花蓮縣吉安鄉北昌國民小學</v>
      </c>
      <c r="K2" s="90" t="s">
        <v>209</v>
      </c>
      <c r="L2" s="90"/>
      <c r="M2" s="100"/>
      <c r="N2" s="90"/>
      <c r="O2" s="90"/>
    </row>
    <row r="3" spans="1:15" ht="17.25" customHeight="1">
      <c r="A3" s="237" t="s">
        <v>210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9.5" customHeight="1">
      <c r="A4" s="178" t="s">
        <v>211</v>
      </c>
      <c r="B4" s="282"/>
      <c r="C4" s="179"/>
      <c r="D4" s="178" t="s">
        <v>225</v>
      </c>
      <c r="E4" s="240"/>
      <c r="F4" s="240"/>
      <c r="G4" s="240"/>
      <c r="H4" s="240"/>
      <c r="I4" s="241"/>
      <c r="J4" s="178" t="s">
        <v>212</v>
      </c>
      <c r="K4" s="187"/>
      <c r="L4" s="287" t="s">
        <v>213</v>
      </c>
      <c r="M4" s="240"/>
      <c r="N4" s="240"/>
      <c r="O4" s="241"/>
    </row>
    <row r="5" spans="1:15" ht="19.5" customHeight="1">
      <c r="A5" s="202" t="s">
        <v>214</v>
      </c>
      <c r="B5" s="203"/>
      <c r="C5" s="284"/>
      <c r="D5" s="235" t="s">
        <v>11</v>
      </c>
      <c r="E5" s="236"/>
      <c r="F5" s="236"/>
      <c r="G5" s="465"/>
      <c r="H5" s="466"/>
      <c r="I5" s="467"/>
      <c r="J5" s="410">
        <f>J30</f>
        <v>0</v>
      </c>
      <c r="K5" s="411"/>
      <c r="L5" s="422" t="str">
        <f>I14</f>
        <v>     月份            教學鐘點費</v>
      </c>
      <c r="M5" s="423"/>
      <c r="N5" s="423"/>
      <c r="O5" s="424"/>
    </row>
    <row r="6" spans="1:15" ht="19.5" customHeight="1">
      <c r="A6" s="205"/>
      <c r="B6" s="206"/>
      <c r="C6" s="285"/>
      <c r="D6" s="235" t="s">
        <v>12</v>
      </c>
      <c r="E6" s="236"/>
      <c r="F6" s="236"/>
      <c r="G6" s="465"/>
      <c r="H6" s="466"/>
      <c r="I6" s="467"/>
      <c r="J6" s="412"/>
      <c r="K6" s="413"/>
      <c r="L6" s="425"/>
      <c r="M6" s="426"/>
      <c r="N6" s="426"/>
      <c r="O6" s="427"/>
    </row>
    <row r="7" spans="1:15" ht="19.5" customHeight="1">
      <c r="A7" s="208"/>
      <c r="B7" s="209"/>
      <c r="C7" s="286"/>
      <c r="D7" s="235" t="s">
        <v>224</v>
      </c>
      <c r="E7" s="236"/>
      <c r="F7" s="236"/>
      <c r="G7" s="465"/>
      <c r="H7" s="466"/>
      <c r="I7" s="467"/>
      <c r="J7" s="414"/>
      <c r="K7" s="415"/>
      <c r="L7" s="428"/>
      <c r="M7" s="429"/>
      <c r="N7" s="429"/>
      <c r="O7" s="430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186" t="s">
        <v>215</v>
      </c>
      <c r="B9" s="240"/>
      <c r="C9" s="240"/>
      <c r="D9" s="240"/>
      <c r="E9" s="186" t="s">
        <v>303</v>
      </c>
      <c r="F9" s="240"/>
      <c r="G9" s="241"/>
      <c r="H9" s="537" t="s">
        <v>221</v>
      </c>
      <c r="I9" s="399"/>
      <c r="J9" s="170" t="s">
        <v>220</v>
      </c>
      <c r="K9" s="250"/>
      <c r="L9" s="171"/>
      <c r="M9" s="170" t="s">
        <v>216</v>
      </c>
      <c r="N9" s="250"/>
      <c r="O9" s="171"/>
    </row>
    <row r="10" spans="1:15" ht="39" customHeight="1">
      <c r="A10" s="543" t="s">
        <v>217</v>
      </c>
      <c r="B10" s="650"/>
      <c r="C10" s="650"/>
      <c r="D10" s="650"/>
      <c r="E10" s="650"/>
      <c r="F10" s="650"/>
      <c r="G10" s="650"/>
      <c r="H10" s="538"/>
      <c r="I10" s="538"/>
      <c r="J10" s="299"/>
      <c r="K10" s="395"/>
      <c r="L10" s="395"/>
      <c r="M10" s="261"/>
      <c r="N10" s="555"/>
      <c r="O10" s="556"/>
    </row>
    <row r="11" spans="1:15" ht="42.75" customHeight="1">
      <c r="A11" s="545" t="s">
        <v>218</v>
      </c>
      <c r="B11" s="651"/>
      <c r="C11" s="651"/>
      <c r="D11" s="651"/>
      <c r="E11" s="651"/>
      <c r="F11" s="310"/>
      <c r="G11" s="310"/>
      <c r="H11" s="540"/>
      <c r="I11" s="540"/>
      <c r="J11" s="301"/>
      <c r="K11" s="397"/>
      <c r="L11" s="397"/>
      <c r="M11" s="643"/>
      <c r="N11" s="557"/>
      <c r="O11" s="558"/>
    </row>
    <row r="12" ht="6" customHeight="1"/>
    <row r="13" spans="1:15" ht="38.25" customHeight="1" thickBot="1">
      <c r="A13" s="242" t="s">
        <v>219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3"/>
    </row>
    <row r="14" spans="1:15" ht="33" customHeight="1">
      <c r="A14" s="125"/>
      <c r="B14" s="126"/>
      <c r="C14" s="126"/>
      <c r="D14" s="126"/>
      <c r="E14" s="126"/>
      <c r="F14" s="126"/>
      <c r="G14" s="126"/>
      <c r="H14" s="127" t="s">
        <v>316</v>
      </c>
      <c r="I14" s="126" t="s">
        <v>256</v>
      </c>
      <c r="J14" s="128"/>
      <c r="K14" s="126"/>
      <c r="L14" s="126"/>
      <c r="M14" s="126"/>
      <c r="N14" s="126" t="s">
        <v>254</v>
      </c>
      <c r="O14" s="129"/>
    </row>
    <row r="15" spans="1:15" s="41" customFormat="1" ht="24.75" customHeight="1">
      <c r="A15" s="416" t="s">
        <v>222</v>
      </c>
      <c r="B15" s="406" t="s">
        <v>15</v>
      </c>
      <c r="C15" s="418"/>
      <c r="D15" s="419"/>
      <c r="E15" s="195" t="s">
        <v>242</v>
      </c>
      <c r="F15" s="279"/>
      <c r="G15" s="279"/>
      <c r="H15" s="279"/>
      <c r="I15" s="280"/>
      <c r="J15" s="195" t="s">
        <v>227</v>
      </c>
      <c r="K15" s="279"/>
      <c r="L15" s="279"/>
      <c r="M15" s="280"/>
      <c r="N15" s="406" t="s">
        <v>251</v>
      </c>
      <c r="O15" s="407"/>
    </row>
    <row r="16" spans="1:15" s="41" customFormat="1" ht="24.75" customHeight="1">
      <c r="A16" s="417"/>
      <c r="B16" s="408"/>
      <c r="C16" s="420"/>
      <c r="D16" s="421"/>
      <c r="E16" s="19" t="s">
        <v>228</v>
      </c>
      <c r="F16" s="302" t="s">
        <v>229</v>
      </c>
      <c r="G16" s="303"/>
      <c r="H16" s="19" t="s">
        <v>230</v>
      </c>
      <c r="I16" s="19" t="s">
        <v>66</v>
      </c>
      <c r="J16" s="19" t="s">
        <v>223</v>
      </c>
      <c r="K16" s="19" t="s">
        <v>231</v>
      </c>
      <c r="L16" s="19" t="s">
        <v>232</v>
      </c>
      <c r="M16" s="19" t="s">
        <v>66</v>
      </c>
      <c r="N16" s="408"/>
      <c r="O16" s="409"/>
    </row>
    <row r="17" spans="1:15" s="41" customFormat="1" ht="24.75" customHeight="1">
      <c r="A17" s="647" t="s">
        <v>233</v>
      </c>
      <c r="B17" s="434"/>
      <c r="C17" s="434"/>
      <c r="D17" s="434"/>
      <c r="E17" s="120" t="s">
        <v>234</v>
      </c>
      <c r="F17" s="437"/>
      <c r="G17" s="438"/>
      <c r="H17" s="121"/>
      <c r="I17" s="121">
        <f>F17*H17</f>
        <v>0</v>
      </c>
      <c r="J17" s="121"/>
      <c r="K17" s="121"/>
      <c r="L17" s="121"/>
      <c r="M17" s="121">
        <f>SUM(J17:L17)</f>
        <v>0</v>
      </c>
      <c r="N17" s="306">
        <f>SUM(I17,M17)</f>
        <v>0</v>
      </c>
      <c r="O17" s="443"/>
    </row>
    <row r="18" spans="1:15" s="41" customFormat="1" ht="24.75" customHeight="1">
      <c r="A18" s="648"/>
      <c r="B18" s="434"/>
      <c r="C18" s="434"/>
      <c r="D18" s="434"/>
      <c r="E18" s="436" t="s">
        <v>235</v>
      </c>
      <c r="F18" s="439" t="s">
        <v>236</v>
      </c>
      <c r="G18" s="439"/>
      <c r="H18" s="124" t="s">
        <v>237</v>
      </c>
      <c r="I18" s="124"/>
      <c r="J18" s="124"/>
      <c r="K18" s="123" t="s">
        <v>238</v>
      </c>
      <c r="L18" s="439" t="s">
        <v>239</v>
      </c>
      <c r="M18" s="439"/>
      <c r="N18" s="434" t="s">
        <v>240</v>
      </c>
      <c r="O18" s="441"/>
    </row>
    <row r="19" spans="1:15" s="41" customFormat="1" ht="24.75" customHeight="1" thickBot="1">
      <c r="A19" s="649"/>
      <c r="B19" s="435"/>
      <c r="C19" s="435"/>
      <c r="D19" s="435"/>
      <c r="E19" s="435"/>
      <c r="F19" s="440"/>
      <c r="G19" s="440"/>
      <c r="H19" s="122"/>
      <c r="I19" s="122"/>
      <c r="J19" s="122"/>
      <c r="K19" s="122">
        <f>SUM(F19:J19)</f>
        <v>0</v>
      </c>
      <c r="L19" s="440">
        <f>I17-K19</f>
        <v>0</v>
      </c>
      <c r="M19" s="440"/>
      <c r="N19" s="435"/>
      <c r="O19" s="442"/>
    </row>
    <row r="20" spans="1:15" s="41" customFormat="1" ht="24.75" customHeight="1" thickTop="1">
      <c r="A20" s="647"/>
      <c r="B20" s="434"/>
      <c r="C20" s="434"/>
      <c r="D20" s="434"/>
      <c r="E20" s="120" t="s">
        <v>234</v>
      </c>
      <c r="F20" s="437"/>
      <c r="G20" s="438"/>
      <c r="H20" s="121"/>
      <c r="I20" s="121">
        <f>F20*H20</f>
        <v>0</v>
      </c>
      <c r="J20" s="121"/>
      <c r="K20" s="121"/>
      <c r="L20" s="121"/>
      <c r="M20" s="121">
        <f>SUM(J20:L20)</f>
        <v>0</v>
      </c>
      <c r="N20" s="306">
        <f>SUM(I20,M20)</f>
        <v>0</v>
      </c>
      <c r="O20" s="443"/>
    </row>
    <row r="21" spans="1:15" s="41" customFormat="1" ht="24.75" customHeight="1">
      <c r="A21" s="648"/>
      <c r="B21" s="434"/>
      <c r="C21" s="434"/>
      <c r="D21" s="434"/>
      <c r="E21" s="436" t="s">
        <v>235</v>
      </c>
      <c r="F21" s="439" t="s">
        <v>236</v>
      </c>
      <c r="G21" s="439"/>
      <c r="H21" s="124" t="s">
        <v>237</v>
      </c>
      <c r="I21" s="135"/>
      <c r="J21" s="124"/>
      <c r="K21" s="123" t="s">
        <v>238</v>
      </c>
      <c r="L21" s="439" t="s">
        <v>239</v>
      </c>
      <c r="M21" s="439"/>
      <c r="N21" s="434" t="s">
        <v>240</v>
      </c>
      <c r="O21" s="441"/>
    </row>
    <row r="22" spans="1:15" s="41" customFormat="1" ht="24.75" customHeight="1" thickBot="1">
      <c r="A22" s="649"/>
      <c r="B22" s="435"/>
      <c r="C22" s="435"/>
      <c r="D22" s="435"/>
      <c r="E22" s="435"/>
      <c r="F22" s="440"/>
      <c r="G22" s="440"/>
      <c r="H22" s="122"/>
      <c r="I22" s="122"/>
      <c r="J22" s="122"/>
      <c r="K22" s="122">
        <f>SUM(F22:J22)</f>
        <v>0</v>
      </c>
      <c r="L22" s="440">
        <f>I20-K22</f>
        <v>0</v>
      </c>
      <c r="M22" s="440"/>
      <c r="N22" s="435"/>
      <c r="O22" s="442"/>
    </row>
    <row r="23" spans="1:15" s="41" customFormat="1" ht="24.75" customHeight="1" thickTop="1">
      <c r="A23" s="647"/>
      <c r="B23" s="434"/>
      <c r="C23" s="434"/>
      <c r="D23" s="434"/>
      <c r="E23" s="120" t="s">
        <v>234</v>
      </c>
      <c r="F23" s="437"/>
      <c r="G23" s="438"/>
      <c r="H23" s="121"/>
      <c r="I23" s="121">
        <f>F23*H23</f>
        <v>0</v>
      </c>
      <c r="J23" s="121"/>
      <c r="K23" s="121"/>
      <c r="L23" s="121"/>
      <c r="M23" s="121">
        <f>SUM(J23:L23)</f>
        <v>0</v>
      </c>
      <c r="N23" s="306">
        <f>SUM(I23,M23)</f>
        <v>0</v>
      </c>
      <c r="O23" s="443"/>
    </row>
    <row r="24" spans="1:15" s="41" customFormat="1" ht="24.75" customHeight="1">
      <c r="A24" s="648"/>
      <c r="B24" s="434"/>
      <c r="C24" s="434"/>
      <c r="D24" s="434"/>
      <c r="E24" s="436" t="s">
        <v>235</v>
      </c>
      <c r="F24" s="439" t="s">
        <v>236</v>
      </c>
      <c r="G24" s="439"/>
      <c r="H24" s="124" t="s">
        <v>237</v>
      </c>
      <c r="I24" s="124"/>
      <c r="J24" s="124"/>
      <c r="K24" s="123" t="s">
        <v>238</v>
      </c>
      <c r="L24" s="439" t="s">
        <v>239</v>
      </c>
      <c r="M24" s="439"/>
      <c r="N24" s="434" t="s">
        <v>240</v>
      </c>
      <c r="O24" s="441"/>
    </row>
    <row r="25" spans="1:15" s="41" customFormat="1" ht="24.75" customHeight="1" thickBot="1">
      <c r="A25" s="649"/>
      <c r="B25" s="435"/>
      <c r="C25" s="435"/>
      <c r="D25" s="435"/>
      <c r="E25" s="435"/>
      <c r="F25" s="440"/>
      <c r="G25" s="440"/>
      <c r="H25" s="122"/>
      <c r="I25" s="122"/>
      <c r="J25" s="122"/>
      <c r="K25" s="122">
        <f>SUM(F25:J25)</f>
        <v>0</v>
      </c>
      <c r="L25" s="440">
        <f>I23-K25</f>
        <v>0</v>
      </c>
      <c r="M25" s="440"/>
      <c r="N25" s="435"/>
      <c r="O25" s="442"/>
    </row>
    <row r="26" spans="1:15" s="41" customFormat="1" ht="24.75" customHeight="1" thickTop="1">
      <c r="A26" s="647"/>
      <c r="B26" s="434"/>
      <c r="C26" s="434"/>
      <c r="D26" s="434"/>
      <c r="E26" s="120" t="s">
        <v>234</v>
      </c>
      <c r="F26" s="437"/>
      <c r="G26" s="438"/>
      <c r="H26" s="121"/>
      <c r="I26" s="121">
        <f>F26*H26</f>
        <v>0</v>
      </c>
      <c r="J26" s="121"/>
      <c r="K26" s="121"/>
      <c r="L26" s="121"/>
      <c r="M26" s="121">
        <f>SUM(J26:L26)</f>
        <v>0</v>
      </c>
      <c r="N26" s="306">
        <f>SUM(I26,M26)</f>
        <v>0</v>
      </c>
      <c r="O26" s="443"/>
    </row>
    <row r="27" spans="1:15" s="41" customFormat="1" ht="24.75" customHeight="1">
      <c r="A27" s="648"/>
      <c r="B27" s="434"/>
      <c r="C27" s="434"/>
      <c r="D27" s="434"/>
      <c r="E27" s="436" t="s">
        <v>235</v>
      </c>
      <c r="F27" s="439" t="s">
        <v>236</v>
      </c>
      <c r="G27" s="439"/>
      <c r="H27" s="124" t="s">
        <v>237</v>
      </c>
      <c r="I27" s="124"/>
      <c r="J27" s="124"/>
      <c r="K27" s="123" t="s">
        <v>238</v>
      </c>
      <c r="L27" s="439" t="s">
        <v>239</v>
      </c>
      <c r="M27" s="439"/>
      <c r="N27" s="434" t="s">
        <v>240</v>
      </c>
      <c r="O27" s="441"/>
    </row>
    <row r="28" spans="1:15" s="41" customFormat="1" ht="24.75" customHeight="1" thickBot="1">
      <c r="A28" s="648"/>
      <c r="B28" s="461"/>
      <c r="C28" s="461"/>
      <c r="D28" s="461"/>
      <c r="E28" s="461"/>
      <c r="F28" s="646"/>
      <c r="G28" s="646"/>
      <c r="H28" s="121"/>
      <c r="I28" s="121"/>
      <c r="J28" s="121"/>
      <c r="K28" s="121">
        <f>SUM(F28:J28)</f>
        <v>0</v>
      </c>
      <c r="L28" s="646">
        <f>I26-K28</f>
        <v>0</v>
      </c>
      <c r="M28" s="646"/>
      <c r="N28" s="461"/>
      <c r="O28" s="452"/>
    </row>
    <row r="29" spans="1:15" s="41" customFormat="1" ht="31.5" customHeight="1" thickTop="1">
      <c r="A29" s="450" t="s">
        <v>253</v>
      </c>
      <c r="B29" s="448" t="s">
        <v>252</v>
      </c>
      <c r="C29" s="448"/>
      <c r="D29" s="449"/>
      <c r="E29" s="132" t="s">
        <v>226</v>
      </c>
      <c r="F29" s="468" t="s">
        <v>247</v>
      </c>
      <c r="G29" s="469"/>
      <c r="H29" s="132" t="s">
        <v>246</v>
      </c>
      <c r="I29" s="132" t="s">
        <v>245</v>
      </c>
      <c r="J29" s="468" t="s">
        <v>248</v>
      </c>
      <c r="K29" s="469"/>
      <c r="L29" s="133" t="s">
        <v>244</v>
      </c>
      <c r="M29" s="133" t="s">
        <v>243</v>
      </c>
      <c r="N29" s="142" t="s">
        <v>249</v>
      </c>
      <c r="O29" s="134" t="s">
        <v>250</v>
      </c>
    </row>
    <row r="30" spans="1:15" s="41" customFormat="1" ht="24.75" customHeight="1">
      <c r="A30" s="451"/>
      <c r="B30" s="434"/>
      <c r="C30" s="434"/>
      <c r="D30" s="434"/>
      <c r="E30" s="119">
        <f>SUM(I17,I20,I23,I26)</f>
        <v>0</v>
      </c>
      <c r="F30" s="456">
        <f>SUM(J17,J20,J23,J26)</f>
        <v>0</v>
      </c>
      <c r="G30" s="456"/>
      <c r="H30" s="131">
        <f>SUM(K17,K20,K23,K26)</f>
        <v>0</v>
      </c>
      <c r="I30" s="131">
        <f>SUM(L17,L20,L23,L26)</f>
        <v>0</v>
      </c>
      <c r="J30" s="456">
        <f>SUM(E30:I30)</f>
        <v>0</v>
      </c>
      <c r="K30" s="456"/>
      <c r="L30" s="130">
        <f>SUM(F19,F22,F25,F28)</f>
        <v>0</v>
      </c>
      <c r="M30" s="130">
        <f>SUM(H19,H22,H25,H28)</f>
        <v>0</v>
      </c>
      <c r="N30" s="119">
        <f>SUM(I19:J19,I22:J22,I25:J25,I28:J28)</f>
        <v>0</v>
      </c>
      <c r="O30" s="136">
        <f>SUM(L19,L22,L25,L28)</f>
        <v>0</v>
      </c>
    </row>
    <row r="31" spans="1:15" s="41" customFormat="1" ht="24" customHeight="1" thickBot="1">
      <c r="A31" s="462" t="s">
        <v>241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4"/>
    </row>
    <row r="32" s="41" customFormat="1" ht="16.5"/>
    <row r="33" s="41" customFormat="1" ht="16.5"/>
    <row r="34" s="41" customFormat="1" ht="16.5"/>
    <row r="35" s="41" customFormat="1" ht="16.5"/>
    <row r="36" s="41" customFormat="1" ht="16.5"/>
    <row r="37" s="41" customFormat="1" ht="16.5"/>
    <row r="38" s="41" customFormat="1" ht="16.5"/>
    <row r="39" s="41" customFormat="1" ht="16.5"/>
    <row r="40" s="41" customFormat="1" ht="16.5"/>
    <row r="41" s="41" customFormat="1" ht="16.5"/>
    <row r="42" s="41" customFormat="1" ht="16.5"/>
    <row r="43" s="41" customFormat="1" ht="16.5"/>
    <row r="44" s="41" customFormat="1" ht="16.5"/>
    <row r="45" s="41" customFormat="1" ht="16.5"/>
    <row r="46" s="41" customFormat="1" ht="16.5"/>
    <row r="47" s="41" customFormat="1" ht="16.5"/>
    <row r="48" s="41" customFormat="1" ht="16.5"/>
    <row r="49" s="41" customFormat="1" ht="16.5"/>
    <row r="50" s="41" customFormat="1" ht="16.5"/>
    <row r="51" s="41" customFormat="1" ht="16.5"/>
    <row r="52" s="41" customFormat="1" ht="16.5"/>
    <row r="53" s="41" customFormat="1" ht="16.5"/>
    <row r="54" s="41" customFormat="1" ht="16.5"/>
    <row r="55" s="41" customFormat="1" ht="16.5"/>
    <row r="56" s="41" customFormat="1" ht="16.5"/>
    <row r="57" s="41" customFormat="1" ht="16.5"/>
    <row r="58" s="41" customFormat="1" ht="16.5"/>
    <row r="59" s="41" customFormat="1" ht="16.5"/>
    <row r="60" s="41" customFormat="1" ht="16.5"/>
    <row r="61" s="41" customFormat="1" ht="16.5"/>
    <row r="62" s="41" customFormat="1" ht="16.5"/>
    <row r="63" s="41" customFormat="1" ht="16.5"/>
    <row r="64" s="41" customFormat="1" ht="16.5"/>
    <row r="65" s="41" customFormat="1" ht="16.5"/>
    <row r="66" s="41" customFormat="1" ht="16.5"/>
    <row r="67" s="41" customFormat="1" ht="16.5"/>
    <row r="68" s="41" customFormat="1" ht="16.5"/>
    <row r="69" s="41" customFormat="1" ht="16.5"/>
    <row r="70" s="41" customFormat="1" ht="16.5"/>
    <row r="71" s="41" customFormat="1" ht="16.5"/>
    <row r="72" s="41" customFormat="1" ht="16.5"/>
    <row r="73" s="41" customFormat="1" ht="16.5"/>
    <row r="74" s="41" customFormat="1" ht="16.5"/>
    <row r="75" s="41" customFormat="1" ht="16.5"/>
    <row r="76" s="41" customFormat="1" ht="16.5"/>
    <row r="77" s="41" customFormat="1" ht="16.5"/>
    <row r="78" s="41" customFormat="1" ht="16.5"/>
    <row r="79" s="41" customFormat="1" ht="16.5"/>
    <row r="80" s="41" customFormat="1" ht="16.5"/>
    <row r="81" s="41" customFormat="1" ht="16.5"/>
    <row r="82" s="41" customFormat="1" ht="16.5"/>
    <row r="83" s="41" customFormat="1" ht="16.5"/>
    <row r="84" s="41" customFormat="1" ht="16.5"/>
    <row r="85" s="41" customFormat="1" ht="16.5"/>
    <row r="86" s="41" customFormat="1" ht="16.5"/>
    <row r="87" s="41" customFormat="1" ht="16.5"/>
    <row r="88" s="41" customFormat="1" ht="16.5"/>
    <row r="89" s="41" customFormat="1" ht="16.5"/>
    <row r="90" s="41" customFormat="1" ht="16.5"/>
    <row r="91" s="41" customFormat="1" ht="16.5"/>
    <row r="92" s="41" customFormat="1" ht="16.5"/>
    <row r="93" s="41" customFormat="1" ht="16.5"/>
    <row r="94" s="41" customFormat="1" ht="16.5"/>
    <row r="95" s="41" customFormat="1" ht="16.5"/>
    <row r="96" s="41" customFormat="1" ht="16.5"/>
    <row r="97" s="41" customFormat="1" ht="16.5"/>
    <row r="98" s="41" customFormat="1" ht="16.5"/>
    <row r="99" s="41" customFormat="1" ht="16.5"/>
    <row r="100" s="41" customFormat="1" ht="16.5"/>
    <row r="101" s="41" customFormat="1" ht="16.5"/>
    <row r="102" s="41" customFormat="1" ht="16.5"/>
    <row r="103" s="41" customFormat="1" ht="16.5"/>
    <row r="104" s="41" customFormat="1" ht="16.5"/>
    <row r="105" s="41" customFormat="1" ht="16.5"/>
    <row r="106" s="41" customFormat="1" ht="16.5"/>
    <row r="107" s="41" customFormat="1" ht="16.5"/>
    <row r="108" s="41" customFormat="1" ht="16.5"/>
    <row r="109" s="41" customFormat="1" ht="16.5"/>
    <row r="110" s="41" customFormat="1" ht="16.5"/>
    <row r="111" s="41" customFormat="1" ht="16.5"/>
    <row r="112" s="41" customFormat="1" ht="16.5"/>
    <row r="113" s="41" customFormat="1" ht="16.5"/>
    <row r="114" s="41" customFormat="1" ht="16.5"/>
    <row r="115" s="41" customFormat="1" ht="16.5"/>
    <row r="116" s="41" customFormat="1" ht="16.5"/>
    <row r="117" s="41" customFormat="1" ht="16.5"/>
    <row r="118" s="41" customFormat="1" ht="16.5"/>
    <row r="119" s="41" customFormat="1" ht="16.5"/>
    <row r="120" s="41" customFormat="1" ht="16.5"/>
    <row r="121" s="41" customFormat="1" ht="16.5"/>
    <row r="122" s="41" customFormat="1" ht="16.5"/>
    <row r="123" s="41" customFormat="1" ht="16.5"/>
    <row r="124" s="41" customFormat="1" ht="16.5"/>
    <row r="125" s="41" customFormat="1" ht="16.5"/>
    <row r="126" s="41" customFormat="1" ht="16.5"/>
    <row r="127" s="41" customFormat="1" ht="16.5"/>
    <row r="128" s="41" customFormat="1" ht="16.5"/>
    <row r="129" s="41" customFormat="1" ht="16.5"/>
    <row r="130" s="41" customFormat="1" ht="16.5"/>
    <row r="131" s="41" customFormat="1" ht="16.5"/>
    <row r="132" s="41" customFormat="1" ht="16.5"/>
    <row r="133" s="41" customFormat="1" ht="16.5"/>
    <row r="134" s="41" customFormat="1" ht="16.5"/>
    <row r="135" s="41" customFormat="1" ht="16.5"/>
    <row r="136" s="41" customFormat="1" ht="16.5"/>
    <row r="137" s="41" customFormat="1" ht="16.5"/>
    <row r="138" s="41" customFormat="1" ht="16.5"/>
    <row r="139" s="41" customFormat="1" ht="16.5"/>
    <row r="140" s="41" customFormat="1" ht="16.5"/>
    <row r="141" s="41" customFormat="1" ht="16.5"/>
    <row r="142" s="41" customFormat="1" ht="16.5"/>
    <row r="143" s="41" customFormat="1" ht="16.5"/>
    <row r="144" s="41" customFormat="1" ht="16.5"/>
    <row r="145" s="41" customFormat="1" ht="16.5"/>
    <row r="146" s="41" customFormat="1" ht="16.5"/>
    <row r="147" s="41" customFormat="1" ht="16.5"/>
    <row r="148" s="41" customFormat="1" ht="16.5"/>
    <row r="149" s="41" customFormat="1" ht="16.5"/>
    <row r="150" s="41" customFormat="1" ht="16.5"/>
    <row r="151" s="41" customFormat="1" ht="16.5"/>
    <row r="152" s="41" customFormat="1" ht="16.5"/>
    <row r="153" s="41" customFormat="1" ht="16.5"/>
    <row r="154" s="41" customFormat="1" ht="16.5"/>
    <row r="155" s="41" customFormat="1" ht="16.5"/>
    <row r="156" s="41" customFormat="1" ht="16.5"/>
    <row r="157" s="41" customFormat="1" ht="16.5"/>
    <row r="158" s="41" customFormat="1" ht="16.5"/>
    <row r="159" s="41" customFormat="1" ht="16.5"/>
    <row r="160" s="41" customFormat="1" ht="16.5"/>
    <row r="161" s="41" customFormat="1" ht="16.5"/>
    <row r="162" s="41" customFormat="1" ht="16.5"/>
    <row r="163" s="41" customFormat="1" ht="16.5"/>
    <row r="164" s="41" customFormat="1" ht="16.5"/>
    <row r="165" s="41" customFormat="1" ht="16.5"/>
    <row r="166" s="41" customFormat="1" ht="16.5"/>
    <row r="167" s="41" customFormat="1" ht="16.5"/>
    <row r="168" s="41" customFormat="1" ht="16.5"/>
    <row r="169" s="41" customFormat="1" ht="16.5"/>
    <row r="170" s="41" customFormat="1" ht="16.5"/>
    <row r="171" s="41" customFormat="1" ht="16.5"/>
    <row r="172" s="41" customFormat="1" ht="16.5"/>
    <row r="173" s="41" customFormat="1" ht="16.5"/>
    <row r="174" s="41" customFormat="1" ht="16.5"/>
    <row r="175" s="41" customFormat="1" ht="16.5"/>
    <row r="176" s="41" customFormat="1" ht="16.5"/>
    <row r="177" s="41" customFormat="1" ht="16.5"/>
    <row r="178" s="41" customFormat="1" ht="16.5"/>
    <row r="179" s="41" customFormat="1" ht="16.5"/>
    <row r="180" s="41" customFormat="1" ht="16.5"/>
    <row r="181" s="41" customFormat="1" ht="16.5"/>
    <row r="182" s="41" customFormat="1" ht="16.5"/>
    <row r="183" s="41" customFormat="1" ht="16.5"/>
    <row r="184" s="41" customFormat="1" ht="16.5"/>
    <row r="185" s="41" customFormat="1" ht="16.5"/>
    <row r="186" s="41" customFormat="1" ht="16.5"/>
    <row r="187" s="41" customFormat="1" ht="16.5"/>
    <row r="188" s="41" customFormat="1" ht="16.5"/>
    <row r="189" s="41" customFormat="1" ht="16.5"/>
    <row r="190" s="41" customFormat="1" ht="16.5"/>
    <row r="191" s="41" customFormat="1" ht="16.5"/>
    <row r="192" s="41" customFormat="1" ht="16.5"/>
    <row r="193" s="41" customFormat="1" ht="16.5"/>
    <row r="194" s="41" customFormat="1" ht="16.5"/>
    <row r="195" s="41" customFormat="1" ht="16.5"/>
    <row r="196" s="41" customFormat="1" ht="16.5"/>
    <row r="197" s="41" customFormat="1" ht="16.5"/>
    <row r="198" s="41" customFormat="1" ht="16.5"/>
    <row r="199" s="41" customFormat="1" ht="16.5"/>
    <row r="200" s="41" customFormat="1" ht="16.5"/>
    <row r="201" s="41" customFormat="1" ht="16.5"/>
    <row r="202" s="41" customFormat="1" ht="16.5"/>
    <row r="203" s="41" customFormat="1" ht="16.5"/>
    <row r="204" s="41" customFormat="1" ht="16.5"/>
    <row r="205" s="41" customFormat="1" ht="16.5"/>
    <row r="206" s="41" customFormat="1" ht="16.5"/>
    <row r="207" s="41" customFormat="1" ht="16.5"/>
    <row r="208" s="41" customFormat="1" ht="16.5"/>
    <row r="209" s="41" customFormat="1" ht="16.5"/>
    <row r="210" s="41" customFormat="1" ht="16.5"/>
    <row r="211" s="41" customFormat="1" ht="16.5"/>
    <row r="212" s="41" customFormat="1" ht="16.5"/>
    <row r="213" s="41" customFormat="1" ht="16.5"/>
    <row r="214" s="41" customFormat="1" ht="16.5"/>
    <row r="215" s="41" customFormat="1" ht="16.5"/>
    <row r="216" s="41" customFormat="1" ht="16.5"/>
    <row r="217" s="41" customFormat="1" ht="16.5"/>
    <row r="218" s="41" customFormat="1" ht="16.5"/>
    <row r="219" s="41" customFormat="1" ht="16.5"/>
    <row r="220" s="41" customFormat="1" ht="16.5"/>
    <row r="221" s="41" customFormat="1" ht="16.5"/>
    <row r="222" s="41" customFormat="1" ht="16.5"/>
    <row r="223" s="41" customFormat="1" ht="16.5"/>
    <row r="224" s="41" customFormat="1" ht="16.5"/>
    <row r="225" s="41" customFormat="1" ht="16.5"/>
    <row r="226" s="41" customFormat="1" ht="16.5"/>
    <row r="227" s="41" customFormat="1" ht="16.5"/>
    <row r="228" s="41" customFormat="1" ht="16.5"/>
    <row r="229" s="41" customFormat="1" ht="16.5"/>
    <row r="230" s="41" customFormat="1" ht="16.5"/>
    <row r="231" s="41" customFormat="1" ht="16.5"/>
    <row r="232" s="41" customFormat="1" ht="16.5"/>
    <row r="233" s="41" customFormat="1" ht="16.5"/>
    <row r="234" s="41" customFormat="1" ht="16.5"/>
    <row r="235" s="41" customFormat="1" ht="16.5"/>
    <row r="236" s="41" customFormat="1" ht="16.5"/>
    <row r="237" s="41" customFormat="1" ht="16.5"/>
    <row r="238" s="41" customFormat="1" ht="16.5"/>
    <row r="239" s="41" customFormat="1" ht="16.5"/>
    <row r="240" s="41" customFormat="1" ht="16.5"/>
    <row r="241" s="41" customFormat="1" ht="16.5"/>
    <row r="242" s="41" customFormat="1" ht="16.5"/>
    <row r="243" s="41" customFormat="1" ht="16.5"/>
    <row r="244" s="41" customFormat="1" ht="16.5"/>
    <row r="245" s="41" customFormat="1" ht="16.5"/>
    <row r="246" s="41" customFormat="1" ht="16.5"/>
    <row r="247" s="41" customFormat="1" ht="16.5"/>
    <row r="248" s="41" customFormat="1" ht="16.5"/>
    <row r="249" s="41" customFormat="1" ht="16.5"/>
    <row r="250" s="41" customFormat="1" ht="16.5"/>
    <row r="251" s="41" customFormat="1" ht="16.5"/>
    <row r="252" s="41" customFormat="1" ht="16.5"/>
    <row r="253" s="41" customFormat="1" ht="16.5"/>
    <row r="254" s="41" customFormat="1" ht="16.5"/>
    <row r="255" s="41" customFormat="1" ht="16.5"/>
    <row r="256" s="41" customFormat="1" ht="16.5"/>
    <row r="257" s="41" customFormat="1" ht="16.5"/>
    <row r="258" s="41" customFormat="1" ht="16.5"/>
    <row r="259" s="41" customFormat="1" ht="16.5"/>
    <row r="260" s="41" customFormat="1" ht="16.5"/>
    <row r="261" s="41" customFormat="1" ht="16.5"/>
    <row r="262" s="41" customFormat="1" ht="16.5"/>
    <row r="263" s="41" customFormat="1" ht="16.5"/>
    <row r="264" s="41" customFormat="1" ht="16.5"/>
    <row r="265" s="41" customFormat="1" ht="16.5"/>
    <row r="266" s="41" customFormat="1" ht="16.5"/>
    <row r="267" s="41" customFormat="1" ht="16.5"/>
    <row r="268" s="41" customFormat="1" ht="16.5"/>
    <row r="269" s="41" customFormat="1" ht="16.5"/>
    <row r="270" s="41" customFormat="1" ht="16.5"/>
    <row r="271" s="41" customFormat="1" ht="16.5"/>
    <row r="272" s="41" customFormat="1" ht="16.5"/>
    <row r="273" s="41" customFormat="1" ht="16.5"/>
    <row r="274" s="41" customFormat="1" ht="16.5"/>
    <row r="275" s="41" customFormat="1" ht="16.5"/>
    <row r="276" s="41" customFormat="1" ht="16.5"/>
    <row r="277" s="41" customFormat="1" ht="16.5"/>
    <row r="278" s="41" customFormat="1" ht="16.5"/>
    <row r="279" s="41" customFormat="1" ht="16.5"/>
    <row r="280" s="41" customFormat="1" ht="16.5"/>
    <row r="281" s="41" customFormat="1" ht="16.5"/>
    <row r="282" s="41" customFormat="1" ht="16.5"/>
    <row r="283" s="41" customFormat="1" ht="16.5"/>
    <row r="284" s="41" customFormat="1" ht="16.5"/>
    <row r="285" s="41" customFormat="1" ht="16.5"/>
    <row r="286" s="41" customFormat="1" ht="16.5"/>
    <row r="287" s="41" customFormat="1" ht="16.5"/>
    <row r="288" s="41" customFormat="1" ht="16.5"/>
    <row r="289" s="41" customFormat="1" ht="16.5"/>
    <row r="290" s="41" customFormat="1" ht="16.5"/>
    <row r="291" s="41" customFormat="1" ht="16.5"/>
    <row r="292" s="41" customFormat="1" ht="16.5"/>
    <row r="293" s="41" customFormat="1" ht="16.5"/>
    <row r="294" s="41" customFormat="1" ht="16.5"/>
    <row r="295" s="41" customFormat="1" ht="16.5"/>
    <row r="296" s="41" customFormat="1" ht="16.5"/>
    <row r="297" s="41" customFormat="1" ht="16.5"/>
    <row r="298" s="41" customFormat="1" ht="16.5"/>
    <row r="299" s="41" customFormat="1" ht="16.5"/>
    <row r="300" s="41" customFormat="1" ht="16.5"/>
    <row r="301" s="41" customFormat="1" ht="16.5"/>
    <row r="302" s="41" customFormat="1" ht="16.5"/>
    <row r="303" s="41" customFormat="1" ht="16.5"/>
    <row r="304" s="41" customFormat="1" ht="16.5"/>
    <row r="305" s="41" customFormat="1" ht="16.5"/>
    <row r="306" s="41" customFormat="1" ht="16.5"/>
    <row r="307" s="41" customFormat="1" ht="16.5"/>
    <row r="308" s="41" customFormat="1" ht="16.5"/>
    <row r="309" s="41" customFormat="1" ht="16.5"/>
    <row r="310" s="41" customFormat="1" ht="16.5"/>
    <row r="311" s="41" customFormat="1" ht="16.5"/>
    <row r="312" s="41" customFormat="1" ht="16.5"/>
    <row r="313" s="41" customFormat="1" ht="16.5"/>
    <row r="314" s="41" customFormat="1" ht="16.5"/>
    <row r="315" s="41" customFormat="1" ht="16.5"/>
    <row r="316" s="41" customFormat="1" ht="16.5"/>
    <row r="317" s="41" customFormat="1" ht="16.5"/>
    <row r="318" s="41" customFormat="1" ht="16.5"/>
    <row r="319" s="41" customFormat="1" ht="16.5"/>
    <row r="320" s="41" customFormat="1" ht="16.5"/>
    <row r="321" s="41" customFormat="1" ht="16.5"/>
    <row r="322" s="41" customFormat="1" ht="16.5"/>
    <row r="323" s="41" customFormat="1" ht="16.5"/>
    <row r="324" s="41" customFormat="1" ht="16.5"/>
    <row r="325" s="41" customFormat="1" ht="16.5"/>
    <row r="326" s="41" customFormat="1" ht="16.5"/>
    <row r="327" s="41" customFormat="1" ht="16.5"/>
    <row r="328" s="41" customFormat="1" ht="16.5"/>
    <row r="329" s="41" customFormat="1" ht="16.5"/>
    <row r="330" s="41" customFormat="1" ht="16.5"/>
    <row r="331" s="41" customFormat="1" ht="16.5"/>
    <row r="332" s="41" customFormat="1" ht="16.5"/>
    <row r="333" s="41" customFormat="1" ht="16.5"/>
    <row r="334" s="41" customFormat="1" ht="16.5"/>
    <row r="335" s="41" customFormat="1" ht="16.5"/>
    <row r="336" s="41" customFormat="1" ht="16.5"/>
    <row r="337" s="41" customFormat="1" ht="16.5"/>
    <row r="338" s="41" customFormat="1" ht="16.5"/>
    <row r="339" s="41" customFormat="1" ht="16.5"/>
    <row r="340" s="41" customFormat="1" ht="16.5"/>
    <row r="341" s="41" customFormat="1" ht="16.5"/>
    <row r="342" s="41" customFormat="1" ht="16.5"/>
    <row r="343" s="41" customFormat="1" ht="16.5"/>
    <row r="344" s="41" customFormat="1" ht="16.5"/>
    <row r="345" s="41" customFormat="1" ht="16.5"/>
    <row r="346" s="41" customFormat="1" ht="16.5"/>
    <row r="347" s="41" customFormat="1" ht="16.5"/>
    <row r="348" s="41" customFormat="1" ht="16.5"/>
    <row r="349" s="41" customFormat="1" ht="16.5"/>
    <row r="350" s="41" customFormat="1" ht="16.5"/>
    <row r="351" s="41" customFormat="1" ht="16.5"/>
    <row r="352" s="41" customFormat="1" ht="16.5"/>
    <row r="353" s="41" customFormat="1" ht="16.5"/>
    <row r="354" s="41" customFormat="1" ht="16.5"/>
    <row r="355" s="41" customFormat="1" ht="16.5"/>
    <row r="356" s="41" customFormat="1" ht="16.5"/>
    <row r="357" s="41" customFormat="1" ht="16.5"/>
    <row r="358" s="41" customFormat="1" ht="16.5"/>
    <row r="359" s="41" customFormat="1" ht="16.5"/>
    <row r="360" s="41" customFormat="1" ht="16.5"/>
    <row r="361" s="41" customFormat="1" ht="16.5"/>
    <row r="362" s="41" customFormat="1" ht="16.5"/>
    <row r="363" s="41" customFormat="1" ht="16.5"/>
    <row r="364" s="41" customFormat="1" ht="16.5"/>
    <row r="365" s="41" customFormat="1" ht="16.5"/>
    <row r="366" s="41" customFormat="1" ht="16.5"/>
    <row r="367" s="41" customFormat="1" ht="16.5"/>
    <row r="368" s="41" customFormat="1" ht="16.5"/>
    <row r="369" s="41" customFormat="1" ht="16.5"/>
    <row r="370" s="41" customFormat="1" ht="16.5"/>
    <row r="371" s="41" customFormat="1" ht="16.5"/>
    <row r="372" s="41" customFormat="1" ht="16.5"/>
    <row r="373" s="41" customFormat="1" ht="16.5"/>
    <row r="374" s="41" customFormat="1" ht="16.5"/>
    <row r="375" s="41" customFormat="1" ht="16.5"/>
    <row r="376" s="41" customFormat="1" ht="16.5"/>
    <row r="377" s="41" customFormat="1" ht="16.5"/>
    <row r="378" s="41" customFormat="1" ht="16.5"/>
    <row r="379" s="41" customFormat="1" ht="16.5"/>
    <row r="380" s="41" customFormat="1" ht="16.5"/>
    <row r="381" s="41" customFormat="1" ht="16.5"/>
    <row r="382" s="41" customFormat="1" ht="16.5"/>
    <row r="383" s="41" customFormat="1" ht="16.5"/>
    <row r="384" s="41" customFormat="1" ht="16.5"/>
    <row r="385" s="41" customFormat="1" ht="16.5"/>
    <row r="386" s="41" customFormat="1" ht="16.5"/>
    <row r="387" s="41" customFormat="1" ht="16.5"/>
    <row r="388" s="41" customFormat="1" ht="16.5"/>
    <row r="389" s="41" customFormat="1" ht="16.5"/>
    <row r="390" s="41" customFormat="1" ht="16.5"/>
    <row r="391" s="41" customFormat="1" ht="16.5"/>
    <row r="392" s="41" customFormat="1" ht="16.5"/>
    <row r="393" s="41" customFormat="1" ht="16.5"/>
    <row r="394" s="41" customFormat="1" ht="16.5"/>
    <row r="395" s="41" customFormat="1" ht="16.5"/>
    <row r="396" s="41" customFormat="1" ht="16.5"/>
    <row r="397" s="41" customFormat="1" ht="16.5"/>
    <row r="398" s="41" customFormat="1" ht="16.5"/>
    <row r="399" s="41" customFormat="1" ht="16.5"/>
    <row r="400" s="41" customFormat="1" ht="16.5"/>
    <row r="401" s="41" customFormat="1" ht="16.5"/>
    <row r="402" s="41" customFormat="1" ht="16.5"/>
    <row r="403" s="41" customFormat="1" ht="16.5"/>
    <row r="404" s="41" customFormat="1" ht="16.5"/>
    <row r="405" s="41" customFormat="1" ht="16.5"/>
    <row r="406" s="41" customFormat="1" ht="16.5"/>
    <row r="407" s="41" customFormat="1" ht="16.5"/>
    <row r="408" s="41" customFormat="1" ht="16.5"/>
    <row r="409" s="41" customFormat="1" ht="16.5"/>
    <row r="410" s="41" customFormat="1" ht="16.5"/>
    <row r="411" s="41" customFormat="1" ht="16.5"/>
    <row r="412" s="41" customFormat="1" ht="16.5"/>
    <row r="413" s="41" customFormat="1" ht="16.5"/>
    <row r="414" s="41" customFormat="1" ht="16.5"/>
    <row r="415" s="41" customFormat="1" ht="16.5"/>
    <row r="416" s="41" customFormat="1" ht="16.5"/>
    <row r="417" s="41" customFormat="1" ht="16.5"/>
    <row r="418" s="41" customFormat="1" ht="16.5"/>
    <row r="419" s="41" customFormat="1" ht="16.5"/>
    <row r="420" s="41" customFormat="1" ht="16.5"/>
    <row r="421" s="41" customFormat="1" ht="16.5"/>
    <row r="422" s="41" customFormat="1" ht="16.5"/>
    <row r="423" s="41" customFormat="1" ht="16.5"/>
    <row r="424" s="41" customFormat="1" ht="16.5"/>
    <row r="425" s="41" customFormat="1" ht="16.5"/>
    <row r="426" s="41" customFormat="1" ht="16.5"/>
    <row r="427" s="41" customFormat="1" ht="16.5"/>
    <row r="428" s="41" customFormat="1" ht="16.5"/>
    <row r="429" s="41" customFormat="1" ht="16.5"/>
    <row r="430" s="41" customFormat="1" ht="16.5"/>
    <row r="431" s="41" customFormat="1" ht="16.5"/>
    <row r="432" s="41" customFormat="1" ht="16.5"/>
    <row r="433" s="41" customFormat="1" ht="16.5"/>
    <row r="434" s="41" customFormat="1" ht="16.5"/>
    <row r="435" s="41" customFormat="1" ht="16.5"/>
    <row r="436" s="41" customFormat="1" ht="16.5"/>
    <row r="437" s="41" customFormat="1" ht="16.5"/>
    <row r="438" s="41" customFormat="1" ht="16.5"/>
    <row r="439" s="41" customFormat="1" ht="16.5"/>
    <row r="440" s="41" customFormat="1" ht="16.5"/>
    <row r="441" s="41" customFormat="1" ht="16.5"/>
    <row r="442" s="41" customFormat="1" ht="16.5"/>
    <row r="443" s="41" customFormat="1" ht="16.5"/>
    <row r="444" s="41" customFormat="1" ht="16.5"/>
    <row r="445" s="41" customFormat="1" ht="16.5"/>
    <row r="446" s="41" customFormat="1" ht="16.5"/>
    <row r="447" s="41" customFormat="1" ht="16.5"/>
    <row r="448" s="41" customFormat="1" ht="16.5"/>
    <row r="449" s="41" customFormat="1" ht="16.5"/>
    <row r="450" s="41" customFormat="1" ht="16.5"/>
    <row r="451" s="41" customFormat="1" ht="16.5"/>
    <row r="452" s="41" customFormat="1" ht="16.5"/>
    <row r="453" s="41" customFormat="1" ht="16.5"/>
    <row r="454" s="41" customFormat="1" ht="16.5"/>
    <row r="455" s="41" customFormat="1" ht="16.5"/>
    <row r="456" s="41" customFormat="1" ht="16.5"/>
    <row r="457" s="41" customFormat="1" ht="16.5"/>
    <row r="458" s="41" customFormat="1" ht="16.5"/>
    <row r="459" s="41" customFormat="1" ht="16.5"/>
    <row r="460" s="41" customFormat="1" ht="16.5"/>
    <row r="461" s="41" customFormat="1" ht="16.5"/>
    <row r="462" s="41" customFormat="1" ht="16.5"/>
    <row r="463" s="41" customFormat="1" ht="16.5"/>
    <row r="464" s="41" customFormat="1" ht="16.5"/>
    <row r="465" s="41" customFormat="1" ht="16.5"/>
    <row r="466" s="41" customFormat="1" ht="16.5"/>
    <row r="467" s="41" customFormat="1" ht="16.5"/>
    <row r="468" s="41" customFormat="1" ht="16.5"/>
    <row r="469" s="41" customFormat="1" ht="16.5"/>
    <row r="470" s="41" customFormat="1" ht="16.5"/>
    <row r="471" s="41" customFormat="1" ht="16.5"/>
    <row r="472" s="41" customFormat="1" ht="16.5"/>
    <row r="473" s="41" customFormat="1" ht="16.5"/>
    <row r="474" s="41" customFormat="1" ht="16.5"/>
    <row r="475" s="41" customFormat="1" ht="16.5"/>
    <row r="476" s="41" customFormat="1" ht="16.5"/>
    <row r="477" s="41" customFormat="1" ht="16.5"/>
    <row r="478" s="41" customFormat="1" ht="16.5"/>
    <row r="479" s="41" customFormat="1" ht="16.5"/>
    <row r="480" s="41" customFormat="1" ht="16.5"/>
    <row r="481" s="41" customFormat="1" ht="16.5"/>
    <row r="482" s="41" customFormat="1" ht="16.5"/>
    <row r="483" s="41" customFormat="1" ht="16.5"/>
    <row r="484" s="41" customFormat="1" ht="16.5"/>
    <row r="485" s="41" customFormat="1" ht="16.5"/>
    <row r="486" s="41" customFormat="1" ht="16.5"/>
    <row r="487" s="41" customFormat="1" ht="16.5"/>
    <row r="488" s="41" customFormat="1" ht="16.5"/>
    <row r="489" s="41" customFormat="1" ht="16.5"/>
    <row r="490" s="41" customFormat="1" ht="16.5"/>
    <row r="491" s="41" customFormat="1" ht="16.5"/>
    <row r="492" s="41" customFormat="1" ht="16.5"/>
    <row r="493" s="41" customFormat="1" ht="16.5"/>
    <row r="494" s="41" customFormat="1" ht="16.5"/>
    <row r="495" s="41" customFormat="1" ht="16.5"/>
    <row r="496" s="41" customFormat="1" ht="16.5"/>
    <row r="497" s="41" customFormat="1" ht="16.5"/>
    <row r="498" s="41" customFormat="1" ht="16.5"/>
    <row r="499" s="41" customFormat="1" ht="16.5"/>
    <row r="500" s="41" customFormat="1" ht="16.5"/>
    <row r="501" s="41" customFormat="1" ht="16.5"/>
    <row r="502" s="41" customFormat="1" ht="16.5"/>
    <row r="503" s="41" customFormat="1" ht="16.5"/>
    <row r="504" s="41" customFormat="1" ht="16.5"/>
    <row r="505" s="41" customFormat="1" ht="16.5"/>
    <row r="506" s="41" customFormat="1" ht="16.5"/>
    <row r="507" s="41" customFormat="1" ht="16.5"/>
    <row r="508" s="41" customFormat="1" ht="16.5"/>
    <row r="509" s="41" customFormat="1" ht="16.5"/>
    <row r="510" s="41" customFormat="1" ht="16.5"/>
    <row r="511" s="41" customFormat="1" ht="16.5"/>
    <row r="512" s="41" customFormat="1" ht="16.5"/>
    <row r="513" s="41" customFormat="1" ht="16.5"/>
    <row r="514" s="41" customFormat="1" ht="16.5"/>
    <row r="515" s="41" customFormat="1" ht="16.5"/>
    <row r="516" s="41" customFormat="1" ht="16.5"/>
    <row r="517" s="41" customFormat="1" ht="16.5"/>
    <row r="518" s="41" customFormat="1" ht="16.5"/>
    <row r="519" s="41" customFormat="1" ht="16.5"/>
    <row r="520" s="41" customFormat="1" ht="16.5"/>
    <row r="521" s="41" customFormat="1" ht="16.5"/>
    <row r="522" s="41" customFormat="1" ht="16.5"/>
    <row r="523" s="41" customFormat="1" ht="16.5"/>
    <row r="524" s="41" customFormat="1" ht="16.5"/>
    <row r="525" s="41" customFormat="1" ht="16.5"/>
    <row r="526" s="41" customFormat="1" ht="16.5"/>
    <row r="527" s="41" customFormat="1" ht="16.5"/>
    <row r="528" s="41" customFormat="1" ht="16.5"/>
    <row r="529" s="41" customFormat="1" ht="16.5"/>
    <row r="530" s="41" customFormat="1" ht="16.5"/>
    <row r="531" s="41" customFormat="1" ht="16.5"/>
    <row r="532" s="41" customFormat="1" ht="16.5"/>
    <row r="533" s="41" customFormat="1" ht="16.5"/>
    <row r="534" s="41" customFormat="1" ht="16.5"/>
    <row r="535" s="41" customFormat="1" ht="16.5"/>
    <row r="536" s="41" customFormat="1" ht="16.5"/>
    <row r="537" s="41" customFormat="1" ht="16.5"/>
    <row r="538" s="41" customFormat="1" ht="16.5"/>
    <row r="539" s="41" customFormat="1" ht="16.5"/>
    <row r="540" s="41" customFormat="1" ht="16.5"/>
    <row r="541" s="41" customFormat="1" ht="16.5"/>
    <row r="542" s="41" customFormat="1" ht="16.5"/>
    <row r="543" s="41" customFormat="1" ht="16.5"/>
    <row r="544" s="41" customFormat="1" ht="16.5"/>
    <row r="545" s="41" customFormat="1" ht="16.5"/>
    <row r="546" s="41" customFormat="1" ht="16.5"/>
    <row r="547" s="41" customFormat="1" ht="16.5"/>
    <row r="548" s="41" customFormat="1" ht="16.5"/>
    <row r="549" s="41" customFormat="1" ht="16.5"/>
    <row r="550" s="41" customFormat="1" ht="16.5"/>
    <row r="551" s="41" customFormat="1" ht="16.5"/>
    <row r="552" s="41" customFormat="1" ht="16.5"/>
    <row r="553" s="41" customFormat="1" ht="16.5"/>
    <row r="554" s="41" customFormat="1" ht="16.5"/>
    <row r="555" s="41" customFormat="1" ht="16.5"/>
    <row r="556" s="41" customFormat="1" ht="16.5"/>
    <row r="557" s="41" customFormat="1" ht="16.5"/>
    <row r="558" s="41" customFormat="1" ht="16.5"/>
    <row r="559" s="41" customFormat="1" ht="16.5"/>
    <row r="560" s="41" customFormat="1" ht="16.5"/>
    <row r="561" s="41" customFormat="1" ht="16.5"/>
    <row r="562" s="41" customFormat="1" ht="16.5"/>
    <row r="563" s="41" customFormat="1" ht="16.5"/>
    <row r="564" s="41" customFormat="1" ht="16.5"/>
    <row r="565" s="41" customFormat="1" ht="16.5"/>
    <row r="566" s="41" customFormat="1" ht="16.5"/>
    <row r="567" s="41" customFormat="1" ht="16.5"/>
    <row r="568" s="41" customFormat="1" ht="16.5"/>
    <row r="569" s="41" customFormat="1" ht="16.5"/>
    <row r="570" s="41" customFormat="1" ht="16.5"/>
    <row r="571" s="41" customFormat="1" ht="16.5"/>
    <row r="572" s="41" customFormat="1" ht="16.5"/>
    <row r="573" s="41" customFormat="1" ht="16.5"/>
    <row r="574" s="41" customFormat="1" ht="16.5"/>
    <row r="575" s="41" customFormat="1" ht="16.5"/>
    <row r="576" s="41" customFormat="1" ht="16.5"/>
    <row r="577" s="41" customFormat="1" ht="16.5"/>
    <row r="578" s="41" customFormat="1" ht="16.5"/>
    <row r="579" s="41" customFormat="1" ht="16.5"/>
    <row r="580" s="41" customFormat="1" ht="16.5"/>
    <row r="581" s="41" customFormat="1" ht="16.5"/>
    <row r="582" s="41" customFormat="1" ht="16.5"/>
    <row r="583" s="41" customFormat="1" ht="16.5"/>
    <row r="584" s="41" customFormat="1" ht="16.5"/>
    <row r="585" s="41" customFormat="1" ht="16.5"/>
    <row r="586" s="41" customFormat="1" ht="16.5"/>
    <row r="587" s="41" customFormat="1" ht="16.5"/>
    <row r="588" s="41" customFormat="1" ht="16.5"/>
    <row r="589" s="41" customFormat="1" ht="16.5"/>
    <row r="590" s="41" customFormat="1" ht="16.5"/>
    <row r="591" s="41" customFormat="1" ht="16.5"/>
    <row r="592" s="41" customFormat="1" ht="16.5"/>
    <row r="593" s="41" customFormat="1" ht="16.5"/>
    <row r="594" s="41" customFormat="1" ht="16.5"/>
    <row r="595" s="41" customFormat="1" ht="16.5"/>
    <row r="596" s="41" customFormat="1" ht="16.5"/>
    <row r="597" s="41" customFormat="1" ht="16.5"/>
    <row r="598" s="41" customFormat="1" ht="16.5"/>
    <row r="599" s="41" customFormat="1" ht="16.5"/>
    <row r="600" s="41" customFormat="1" ht="16.5"/>
    <row r="601" s="41" customFormat="1" ht="16.5"/>
    <row r="602" s="41" customFormat="1" ht="16.5"/>
    <row r="603" s="41" customFormat="1" ht="16.5"/>
    <row r="604" s="41" customFormat="1" ht="16.5"/>
    <row r="605" s="41" customFormat="1" ht="16.5"/>
    <row r="606" s="41" customFormat="1" ht="16.5"/>
    <row r="607" s="41" customFormat="1" ht="16.5"/>
    <row r="608" s="41" customFormat="1" ht="16.5"/>
    <row r="609" s="41" customFormat="1" ht="16.5"/>
    <row r="610" s="41" customFormat="1" ht="16.5"/>
    <row r="611" s="41" customFormat="1" ht="16.5"/>
    <row r="612" s="41" customFormat="1" ht="16.5"/>
    <row r="613" s="41" customFormat="1" ht="16.5"/>
    <row r="614" s="41" customFormat="1" ht="16.5"/>
    <row r="615" s="41" customFormat="1" ht="16.5"/>
    <row r="616" s="41" customFormat="1" ht="16.5"/>
    <row r="617" s="41" customFormat="1" ht="16.5"/>
    <row r="618" s="41" customFormat="1" ht="16.5"/>
    <row r="619" s="41" customFormat="1" ht="16.5"/>
    <row r="620" s="41" customFormat="1" ht="16.5"/>
    <row r="621" s="41" customFormat="1" ht="16.5"/>
    <row r="622" s="41" customFormat="1" ht="16.5"/>
    <row r="623" s="41" customFormat="1" ht="16.5"/>
    <row r="624" s="41" customFormat="1" ht="16.5"/>
    <row r="625" s="41" customFormat="1" ht="16.5"/>
    <row r="626" s="41" customFormat="1" ht="16.5"/>
    <row r="627" s="41" customFormat="1" ht="16.5"/>
    <row r="628" s="41" customFormat="1" ht="16.5"/>
    <row r="629" s="41" customFormat="1" ht="16.5"/>
    <row r="630" s="41" customFormat="1" ht="16.5"/>
    <row r="631" s="41" customFormat="1" ht="16.5"/>
    <row r="632" s="41" customFormat="1" ht="16.5"/>
    <row r="633" s="41" customFormat="1" ht="16.5"/>
    <row r="634" s="41" customFormat="1" ht="16.5"/>
    <row r="635" s="41" customFormat="1" ht="16.5"/>
    <row r="636" s="41" customFormat="1" ht="16.5"/>
    <row r="637" s="41" customFormat="1" ht="16.5"/>
    <row r="638" s="41" customFormat="1" ht="16.5"/>
    <row r="639" s="41" customFormat="1" ht="16.5"/>
    <row r="640" s="41" customFormat="1" ht="16.5"/>
    <row r="641" s="41" customFormat="1" ht="16.5"/>
    <row r="642" s="41" customFormat="1" ht="16.5"/>
    <row r="643" s="41" customFormat="1" ht="16.5"/>
    <row r="644" s="41" customFormat="1" ht="16.5"/>
    <row r="645" s="41" customFormat="1" ht="16.5"/>
    <row r="646" s="41" customFormat="1" ht="16.5"/>
    <row r="647" s="41" customFormat="1" ht="16.5"/>
    <row r="648" s="41" customFormat="1" ht="16.5"/>
    <row r="649" s="41" customFormat="1" ht="16.5"/>
    <row r="650" s="41" customFormat="1" ht="16.5"/>
    <row r="651" s="41" customFormat="1" ht="16.5"/>
    <row r="652" s="41" customFormat="1" ht="16.5"/>
    <row r="653" s="41" customFormat="1" ht="16.5"/>
    <row r="654" s="41" customFormat="1" ht="16.5"/>
    <row r="655" s="41" customFormat="1" ht="16.5"/>
    <row r="656" s="41" customFormat="1" ht="16.5"/>
    <row r="657" s="41" customFormat="1" ht="16.5"/>
    <row r="658" s="41" customFormat="1" ht="16.5"/>
    <row r="659" s="41" customFormat="1" ht="16.5"/>
    <row r="660" s="41" customFormat="1" ht="16.5"/>
    <row r="661" s="41" customFormat="1" ht="16.5"/>
    <row r="662" s="41" customFormat="1" ht="16.5"/>
    <row r="663" s="41" customFormat="1" ht="16.5"/>
    <row r="664" s="41" customFormat="1" ht="16.5"/>
    <row r="665" s="41" customFormat="1" ht="16.5"/>
    <row r="666" s="41" customFormat="1" ht="16.5"/>
    <row r="667" s="41" customFormat="1" ht="16.5"/>
    <row r="668" s="41" customFormat="1" ht="16.5"/>
    <row r="669" s="41" customFormat="1" ht="16.5"/>
    <row r="670" s="41" customFormat="1" ht="16.5"/>
    <row r="671" s="41" customFormat="1" ht="16.5"/>
    <row r="672" s="41" customFormat="1" ht="16.5"/>
    <row r="673" s="41" customFormat="1" ht="16.5"/>
    <row r="674" s="41" customFormat="1" ht="16.5"/>
    <row r="675" s="41" customFormat="1" ht="16.5"/>
    <row r="676" s="41" customFormat="1" ht="16.5"/>
    <row r="677" s="41" customFormat="1" ht="16.5"/>
    <row r="678" s="41" customFormat="1" ht="16.5"/>
    <row r="679" s="41" customFormat="1" ht="16.5"/>
    <row r="680" s="41" customFormat="1" ht="16.5"/>
    <row r="681" s="41" customFormat="1" ht="16.5"/>
    <row r="682" s="41" customFormat="1" ht="16.5"/>
    <row r="683" s="41" customFormat="1" ht="16.5"/>
    <row r="684" s="41" customFormat="1" ht="16.5"/>
    <row r="685" s="41" customFormat="1" ht="16.5"/>
    <row r="686" s="41" customFormat="1" ht="16.5"/>
    <row r="687" s="41" customFormat="1" ht="16.5"/>
    <row r="688" s="41" customFormat="1" ht="16.5"/>
    <row r="689" s="41" customFormat="1" ht="16.5"/>
    <row r="690" s="41" customFormat="1" ht="16.5"/>
  </sheetData>
  <sheetProtection/>
  <mergeCells count="87">
    <mergeCell ref="J9:L9"/>
    <mergeCell ref="M9:O9"/>
    <mergeCell ref="D4:I4"/>
    <mergeCell ref="D5:F5"/>
    <mergeCell ref="D6:F6"/>
    <mergeCell ref="D7:F7"/>
    <mergeCell ref="A9:D9"/>
    <mergeCell ref="E9:G9"/>
    <mergeCell ref="H9:I9"/>
    <mergeCell ref="A10:D10"/>
    <mergeCell ref="A11:D11"/>
    <mergeCell ref="E10:G10"/>
    <mergeCell ref="E11:G11"/>
    <mergeCell ref="H10:I10"/>
    <mergeCell ref="H11:I11"/>
    <mergeCell ref="A3:O3"/>
    <mergeCell ref="A4:C4"/>
    <mergeCell ref="A5:C7"/>
    <mergeCell ref="L4:O4"/>
    <mergeCell ref="L5:O7"/>
    <mergeCell ref="J4:K4"/>
    <mergeCell ref="E15:I15"/>
    <mergeCell ref="A15:A16"/>
    <mergeCell ref="B15:D16"/>
    <mergeCell ref="J15:M15"/>
    <mergeCell ref="N15:O16"/>
    <mergeCell ref="J5:K7"/>
    <mergeCell ref="M10:O11"/>
    <mergeCell ref="A13:O13"/>
    <mergeCell ref="J11:L11"/>
    <mergeCell ref="J10:L10"/>
    <mergeCell ref="L18:M18"/>
    <mergeCell ref="N18:N19"/>
    <mergeCell ref="O18:O19"/>
    <mergeCell ref="L19:M19"/>
    <mergeCell ref="A17:A19"/>
    <mergeCell ref="B17:D19"/>
    <mergeCell ref="E18:E19"/>
    <mergeCell ref="F17:G17"/>
    <mergeCell ref="F18:G18"/>
    <mergeCell ref="F19:G19"/>
    <mergeCell ref="N17:O17"/>
    <mergeCell ref="F16:G16"/>
    <mergeCell ref="A20:A22"/>
    <mergeCell ref="B20:D22"/>
    <mergeCell ref="F20:G20"/>
    <mergeCell ref="N20:O20"/>
    <mergeCell ref="E21:E22"/>
    <mergeCell ref="F21:G21"/>
    <mergeCell ref="L21:M21"/>
    <mergeCell ref="N21:N22"/>
    <mergeCell ref="O21:O22"/>
    <mergeCell ref="F22:G22"/>
    <mergeCell ref="L22:M22"/>
    <mergeCell ref="A23:A25"/>
    <mergeCell ref="B23:D25"/>
    <mergeCell ref="F23:G23"/>
    <mergeCell ref="N23:O23"/>
    <mergeCell ref="E24:E25"/>
    <mergeCell ref="F24:G24"/>
    <mergeCell ref="L24:M24"/>
    <mergeCell ref="N27:N28"/>
    <mergeCell ref="O27:O28"/>
    <mergeCell ref="F28:G28"/>
    <mergeCell ref="N24:N25"/>
    <mergeCell ref="O24:O25"/>
    <mergeCell ref="F25:G25"/>
    <mergeCell ref="L25:M25"/>
    <mergeCell ref="A31:O31"/>
    <mergeCell ref="G5:I5"/>
    <mergeCell ref="G6:I6"/>
    <mergeCell ref="G7:I7"/>
    <mergeCell ref="F29:G29"/>
    <mergeCell ref="J29:K29"/>
    <mergeCell ref="A26:A28"/>
    <mergeCell ref="B26:D28"/>
    <mergeCell ref="F26:G26"/>
    <mergeCell ref="N26:O26"/>
    <mergeCell ref="B29:D29"/>
    <mergeCell ref="A29:A30"/>
    <mergeCell ref="B30:D30"/>
    <mergeCell ref="F30:G30"/>
    <mergeCell ref="J30:K30"/>
    <mergeCell ref="L28:M28"/>
    <mergeCell ref="E27:E28"/>
    <mergeCell ref="F27:G27"/>
    <mergeCell ref="L27:M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9">
      <selection activeCell="D19" sqref="D19:E19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625" style="1" customWidth="1"/>
    <col min="6" max="6" width="9.625" style="1" customWidth="1"/>
    <col min="7" max="7" width="9.875" style="1" customWidth="1"/>
    <col min="8" max="8" width="11.375" style="1" customWidth="1"/>
    <col min="9" max="9" width="5.00390625" style="1" customWidth="1"/>
    <col min="10" max="10" width="6.125" style="1" customWidth="1"/>
    <col min="11" max="11" width="11.75390625" style="1" customWidth="1"/>
    <col min="12" max="12" width="9.375" style="1" customWidth="1"/>
    <col min="13" max="13" width="6.00390625" style="1" customWidth="1"/>
    <col min="14" max="16384" width="8.875" style="1" customWidth="1"/>
  </cols>
  <sheetData>
    <row r="1" spans="4:11" s="67" customFormat="1" ht="5.25" customHeight="1">
      <c r="D1" s="67" t="s">
        <v>67</v>
      </c>
      <c r="H1" s="67" t="s">
        <v>68</v>
      </c>
      <c r="K1" s="68" t="s">
        <v>69</v>
      </c>
    </row>
    <row r="2" spans="1:13" ht="27" customHeight="1">
      <c r="A2" s="100"/>
      <c r="B2" s="90"/>
      <c r="C2" s="90"/>
      <c r="D2" s="90"/>
      <c r="E2" s="90"/>
      <c r="F2" s="90"/>
      <c r="G2" s="100"/>
      <c r="H2" s="94" t="str">
        <f>E14</f>
        <v>花蓮縣吉安鄉北昌國民小學</v>
      </c>
      <c r="I2" s="90" t="s">
        <v>194</v>
      </c>
      <c r="J2" s="90"/>
      <c r="K2" s="100"/>
      <c r="L2" s="90"/>
      <c r="M2" s="90"/>
    </row>
    <row r="3" spans="1:13" ht="17.25" customHeight="1">
      <c r="A3" s="237" t="s">
        <v>70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9.5" customHeight="1">
      <c r="A4" s="178" t="s">
        <v>71</v>
      </c>
      <c r="B4" s="282"/>
      <c r="C4" s="179"/>
      <c r="D4" s="178" t="s">
        <v>72</v>
      </c>
      <c r="E4" s="283"/>
      <c r="F4" s="283"/>
      <c r="G4" s="234"/>
      <c r="H4" s="178" t="s">
        <v>73</v>
      </c>
      <c r="I4" s="187"/>
      <c r="J4" s="287" t="s">
        <v>74</v>
      </c>
      <c r="K4" s="240"/>
      <c r="L4" s="240"/>
      <c r="M4" s="241"/>
    </row>
    <row r="5" spans="1:13" ht="19.5" customHeight="1">
      <c r="A5" s="202" t="s">
        <v>75</v>
      </c>
      <c r="B5" s="203"/>
      <c r="C5" s="284"/>
      <c r="D5" s="211" t="s">
        <v>76</v>
      </c>
      <c r="E5" s="213"/>
      <c r="F5" s="302"/>
      <c r="G5" s="303"/>
      <c r="H5" s="255">
        <f>J18</f>
        <v>0</v>
      </c>
      <c r="I5" s="256"/>
      <c r="J5" s="422" t="str">
        <f>F14</f>
        <v>辦理          訓練講師交通住宿費印領清冊</v>
      </c>
      <c r="K5" s="222"/>
      <c r="L5" s="222"/>
      <c r="M5" s="223"/>
    </row>
    <row r="6" spans="1:13" ht="19.5" customHeight="1">
      <c r="A6" s="205"/>
      <c r="B6" s="206"/>
      <c r="C6" s="285"/>
      <c r="D6" s="211" t="s">
        <v>77</v>
      </c>
      <c r="E6" s="213"/>
      <c r="F6" s="302"/>
      <c r="G6" s="303"/>
      <c r="H6" s="257"/>
      <c r="I6" s="258"/>
      <c r="J6" s="224"/>
      <c r="K6" s="225"/>
      <c r="L6" s="225"/>
      <c r="M6" s="226"/>
    </row>
    <row r="7" spans="1:13" ht="19.5" customHeight="1">
      <c r="A7" s="208"/>
      <c r="B7" s="209"/>
      <c r="C7" s="286"/>
      <c r="D7" s="211" t="s">
        <v>78</v>
      </c>
      <c r="E7" s="213"/>
      <c r="F7" s="302"/>
      <c r="G7" s="303"/>
      <c r="H7" s="259"/>
      <c r="I7" s="260"/>
      <c r="J7" s="227"/>
      <c r="K7" s="228"/>
      <c r="L7" s="228"/>
      <c r="M7" s="229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18.75" customHeight="1">
      <c r="A9" s="170" t="s">
        <v>190</v>
      </c>
      <c r="B9" s="176"/>
      <c r="C9" s="176"/>
      <c r="D9" s="176"/>
      <c r="E9" s="270" t="s">
        <v>191</v>
      </c>
      <c r="F9" s="270"/>
      <c r="G9" s="270"/>
      <c r="H9" s="270" t="s">
        <v>80</v>
      </c>
      <c r="I9" s="270"/>
      <c r="J9" s="270"/>
      <c r="K9" s="270" t="s">
        <v>81</v>
      </c>
      <c r="L9" s="270"/>
      <c r="M9" s="270"/>
    </row>
    <row r="10" spans="1:13" ht="35.25" customHeight="1">
      <c r="A10" s="299"/>
      <c r="B10" s="246"/>
      <c r="C10" s="246"/>
      <c r="D10" s="246"/>
      <c r="E10" s="299"/>
      <c r="F10" s="246"/>
      <c r="G10" s="247"/>
      <c r="H10" s="299"/>
      <c r="I10" s="246"/>
      <c r="J10" s="247"/>
      <c r="K10" s="261"/>
      <c r="L10" s="404"/>
      <c r="M10" s="262"/>
    </row>
    <row r="11" spans="1:13" ht="30" customHeight="1">
      <c r="A11" s="301"/>
      <c r="B11" s="268"/>
      <c r="C11" s="268"/>
      <c r="D11" s="268"/>
      <c r="E11" s="301"/>
      <c r="F11" s="268"/>
      <c r="G11" s="269"/>
      <c r="H11" s="301"/>
      <c r="I11" s="268"/>
      <c r="J11" s="269"/>
      <c r="K11" s="265"/>
      <c r="L11" s="405"/>
      <c r="M11" s="266"/>
    </row>
    <row r="12" ht="6" customHeight="1"/>
    <row r="13" spans="1:13" ht="87" customHeight="1">
      <c r="A13" s="238" t="s">
        <v>82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</row>
    <row r="14" spans="1:13" s="108" customFormat="1" ht="27.75" customHeight="1">
      <c r="A14" s="105"/>
      <c r="B14" s="106"/>
      <c r="C14" s="106"/>
      <c r="D14" s="24"/>
      <c r="E14" s="659" t="s">
        <v>316</v>
      </c>
      <c r="F14" s="102" t="s">
        <v>203</v>
      </c>
      <c r="G14" s="102"/>
      <c r="H14" s="106"/>
      <c r="I14" s="106"/>
      <c r="J14" s="106"/>
      <c r="K14" s="106"/>
      <c r="L14" s="106"/>
      <c r="M14" s="107"/>
    </row>
    <row r="15" spans="1:13" s="41" customFormat="1" ht="30" customHeight="1">
      <c r="A15" s="252" t="s">
        <v>183</v>
      </c>
      <c r="B15" s="652"/>
      <c r="C15" s="653"/>
      <c r="D15" s="195" t="s">
        <v>184</v>
      </c>
      <c r="E15" s="280"/>
      <c r="F15" s="79" t="s">
        <v>289</v>
      </c>
      <c r="G15" s="39" t="s">
        <v>3</v>
      </c>
      <c r="H15" s="104" t="s">
        <v>288</v>
      </c>
      <c r="I15" s="654" t="s">
        <v>185</v>
      </c>
      <c r="J15" s="655"/>
      <c r="K15" s="104" t="s">
        <v>186</v>
      </c>
      <c r="L15" s="654" t="s">
        <v>187</v>
      </c>
      <c r="M15" s="655"/>
    </row>
    <row r="16" spans="1:13" s="41" customFormat="1" ht="25.5" customHeight="1">
      <c r="A16" s="170" t="s">
        <v>158</v>
      </c>
      <c r="B16" s="283"/>
      <c r="C16" s="283"/>
      <c r="D16" s="283"/>
      <c r="E16" s="283"/>
      <c r="F16" s="283"/>
      <c r="G16" s="283"/>
      <c r="H16" s="283"/>
      <c r="I16" s="234"/>
      <c r="J16" s="639">
        <f>SUM(K17,K19,K21,K23,K27)</f>
        <v>0</v>
      </c>
      <c r="K16" s="640"/>
      <c r="L16" s="195"/>
      <c r="M16" s="479"/>
    </row>
    <row r="17" spans="1:13" s="41" customFormat="1" ht="33" customHeight="1">
      <c r="A17" s="186"/>
      <c r="B17" s="283"/>
      <c r="C17" s="234"/>
      <c r="D17" s="195"/>
      <c r="E17" s="279"/>
      <c r="F17" s="79"/>
      <c r="G17" s="39"/>
      <c r="H17" s="61"/>
      <c r="I17" s="272"/>
      <c r="J17" s="273"/>
      <c r="K17" s="88">
        <f>SUM(H17:J17)</f>
        <v>0</v>
      </c>
      <c r="L17" s="195"/>
      <c r="M17" s="479"/>
    </row>
    <row r="18" spans="1:13" s="41" customFormat="1" ht="33" customHeight="1" thickBot="1">
      <c r="A18" s="656" t="s">
        <v>188</v>
      </c>
      <c r="B18" s="657"/>
      <c r="C18" s="658"/>
      <c r="D18" s="633"/>
      <c r="E18" s="634"/>
      <c r="F18" s="635"/>
      <c r="G18" s="89" t="s">
        <v>189</v>
      </c>
      <c r="H18" s="636"/>
      <c r="I18" s="637"/>
      <c r="J18" s="637"/>
      <c r="K18" s="637"/>
      <c r="L18" s="637"/>
      <c r="M18" s="638"/>
    </row>
    <row r="19" spans="1:13" s="41" customFormat="1" ht="33" customHeight="1" thickTop="1">
      <c r="A19" s="186"/>
      <c r="B19" s="283"/>
      <c r="C19" s="234"/>
      <c r="D19" s="195"/>
      <c r="E19" s="279"/>
      <c r="F19" s="79"/>
      <c r="G19" s="39"/>
      <c r="H19" s="61"/>
      <c r="I19" s="272"/>
      <c r="J19" s="273"/>
      <c r="K19" s="88">
        <f>SUM(H19:J19)</f>
        <v>0</v>
      </c>
      <c r="L19" s="195"/>
      <c r="M19" s="479"/>
    </row>
    <row r="20" spans="1:13" s="41" customFormat="1" ht="33" customHeight="1" thickBot="1">
      <c r="A20" s="656" t="s">
        <v>188</v>
      </c>
      <c r="B20" s="657"/>
      <c r="C20" s="658"/>
      <c r="D20" s="633"/>
      <c r="E20" s="634"/>
      <c r="F20" s="635"/>
      <c r="G20" s="89" t="s">
        <v>189</v>
      </c>
      <c r="H20" s="636"/>
      <c r="I20" s="637"/>
      <c r="J20" s="637"/>
      <c r="K20" s="637"/>
      <c r="L20" s="637"/>
      <c r="M20" s="638"/>
    </row>
    <row r="21" spans="1:13" s="41" customFormat="1" ht="33" customHeight="1" thickTop="1">
      <c r="A21" s="186"/>
      <c r="B21" s="283"/>
      <c r="C21" s="234"/>
      <c r="D21" s="195"/>
      <c r="E21" s="279"/>
      <c r="F21" s="79"/>
      <c r="G21" s="39"/>
      <c r="H21" s="61"/>
      <c r="I21" s="272"/>
      <c r="J21" s="273"/>
      <c r="K21" s="88">
        <f>SUM(H21:J21)</f>
        <v>0</v>
      </c>
      <c r="L21" s="195"/>
      <c r="M21" s="479"/>
    </row>
    <row r="22" spans="1:13" s="41" customFormat="1" ht="33" customHeight="1" thickBot="1">
      <c r="A22" s="656" t="s">
        <v>188</v>
      </c>
      <c r="B22" s="657"/>
      <c r="C22" s="658"/>
      <c r="D22" s="633"/>
      <c r="E22" s="634"/>
      <c r="F22" s="635"/>
      <c r="G22" s="89" t="s">
        <v>189</v>
      </c>
      <c r="H22" s="636"/>
      <c r="I22" s="637"/>
      <c r="J22" s="637"/>
      <c r="K22" s="637"/>
      <c r="L22" s="637"/>
      <c r="M22" s="638"/>
    </row>
    <row r="23" spans="1:13" s="41" customFormat="1" ht="33" customHeight="1" thickTop="1">
      <c r="A23" s="186"/>
      <c r="B23" s="283"/>
      <c r="C23" s="234"/>
      <c r="D23" s="195"/>
      <c r="E23" s="279"/>
      <c r="F23" s="79"/>
      <c r="G23" s="39"/>
      <c r="H23" s="61"/>
      <c r="I23" s="272"/>
      <c r="J23" s="273"/>
      <c r="K23" s="88">
        <f>SUM(H23:J23)</f>
        <v>0</v>
      </c>
      <c r="L23" s="195"/>
      <c r="M23" s="479"/>
    </row>
    <row r="24" spans="1:13" s="41" customFormat="1" ht="33" customHeight="1" thickBot="1">
      <c r="A24" s="656" t="s">
        <v>188</v>
      </c>
      <c r="B24" s="657"/>
      <c r="C24" s="658"/>
      <c r="D24" s="633"/>
      <c r="E24" s="634"/>
      <c r="F24" s="635"/>
      <c r="G24" s="89" t="s">
        <v>189</v>
      </c>
      <c r="H24" s="636"/>
      <c r="I24" s="637"/>
      <c r="J24" s="637"/>
      <c r="K24" s="637"/>
      <c r="L24" s="637"/>
      <c r="M24" s="638"/>
    </row>
    <row r="25" spans="1:13" s="41" customFormat="1" ht="33" customHeight="1" thickTop="1">
      <c r="A25" s="186"/>
      <c r="B25" s="283"/>
      <c r="C25" s="234"/>
      <c r="D25" s="195"/>
      <c r="E25" s="279"/>
      <c r="F25" s="79"/>
      <c r="G25" s="39"/>
      <c r="H25" s="61"/>
      <c r="I25" s="272"/>
      <c r="J25" s="273"/>
      <c r="K25" s="88">
        <f>SUM(H25:J25)</f>
        <v>0</v>
      </c>
      <c r="L25" s="195"/>
      <c r="M25" s="479"/>
    </row>
    <row r="26" spans="1:13" s="41" customFormat="1" ht="33" customHeight="1" thickBot="1">
      <c r="A26" s="656" t="s">
        <v>188</v>
      </c>
      <c r="B26" s="657"/>
      <c r="C26" s="658"/>
      <c r="D26" s="633"/>
      <c r="E26" s="634"/>
      <c r="F26" s="635"/>
      <c r="G26" s="89" t="s">
        <v>189</v>
      </c>
      <c r="H26" s="636"/>
      <c r="I26" s="637"/>
      <c r="J26" s="637"/>
      <c r="K26" s="637"/>
      <c r="L26" s="637"/>
      <c r="M26" s="638"/>
    </row>
    <row r="27" spans="1:13" s="41" customFormat="1" ht="33" customHeight="1" thickTop="1">
      <c r="A27" s="186"/>
      <c r="B27" s="283"/>
      <c r="C27" s="234"/>
      <c r="D27" s="195"/>
      <c r="E27" s="279"/>
      <c r="F27" s="79"/>
      <c r="G27" s="39"/>
      <c r="H27" s="61"/>
      <c r="I27" s="272"/>
      <c r="J27" s="273"/>
      <c r="K27" s="88">
        <f>SUM(H27:J27)</f>
        <v>0</v>
      </c>
      <c r="L27" s="195"/>
      <c r="M27" s="479"/>
    </row>
    <row r="28" spans="1:13" s="41" customFormat="1" ht="33" customHeight="1" thickBot="1">
      <c r="A28" s="656" t="s">
        <v>188</v>
      </c>
      <c r="B28" s="657"/>
      <c r="C28" s="658"/>
      <c r="D28" s="633"/>
      <c r="E28" s="634"/>
      <c r="F28" s="635"/>
      <c r="G28" s="89" t="s">
        <v>189</v>
      </c>
      <c r="H28" s="636"/>
      <c r="I28" s="637"/>
      <c r="J28" s="637"/>
      <c r="K28" s="637"/>
      <c r="L28" s="637"/>
      <c r="M28" s="638"/>
    </row>
    <row r="29" s="41" customFormat="1" ht="17.25" thickTop="1"/>
    <row r="30" s="41" customFormat="1" ht="16.5"/>
    <row r="31" s="41" customFormat="1" ht="16.5"/>
    <row r="32" s="41" customFormat="1" ht="16.5"/>
    <row r="33" s="41" customFormat="1" ht="16.5"/>
    <row r="34" s="41" customFormat="1" ht="16.5"/>
    <row r="35" s="41" customFormat="1" ht="16.5"/>
    <row r="36" s="41" customFormat="1" ht="16.5"/>
    <row r="37" s="41" customFormat="1" ht="16.5"/>
    <row r="38" s="41" customFormat="1" ht="16.5"/>
    <row r="39" s="41" customFormat="1" ht="16.5"/>
    <row r="40" s="41" customFormat="1" ht="16.5"/>
    <row r="41" s="41" customFormat="1" ht="16.5"/>
    <row r="42" s="41" customFormat="1" ht="16.5"/>
    <row r="43" s="41" customFormat="1" ht="16.5"/>
    <row r="44" s="41" customFormat="1" ht="16.5"/>
    <row r="45" s="41" customFormat="1" ht="16.5"/>
    <row r="46" s="41" customFormat="1" ht="16.5"/>
    <row r="47" s="41" customFormat="1" ht="16.5"/>
    <row r="48" s="41" customFormat="1" ht="16.5"/>
    <row r="49" s="41" customFormat="1" ht="16.5"/>
    <row r="50" s="41" customFormat="1" ht="16.5"/>
    <row r="51" s="41" customFormat="1" ht="16.5"/>
    <row r="52" s="41" customFormat="1" ht="16.5"/>
    <row r="53" s="41" customFormat="1" ht="16.5"/>
    <row r="54" s="41" customFormat="1" ht="16.5"/>
    <row r="55" s="41" customFormat="1" ht="16.5"/>
    <row r="56" s="41" customFormat="1" ht="16.5"/>
    <row r="57" s="41" customFormat="1" ht="16.5"/>
    <row r="58" s="41" customFormat="1" ht="16.5"/>
    <row r="59" s="41" customFormat="1" ht="16.5"/>
    <row r="60" s="41" customFormat="1" ht="16.5"/>
    <row r="61" s="41" customFormat="1" ht="16.5"/>
    <row r="62" s="41" customFormat="1" ht="16.5"/>
    <row r="63" s="41" customFormat="1" ht="16.5"/>
    <row r="64" s="41" customFormat="1" ht="16.5"/>
    <row r="65" s="41" customFormat="1" ht="16.5"/>
    <row r="66" s="41" customFormat="1" ht="16.5"/>
    <row r="67" s="41" customFormat="1" ht="16.5"/>
    <row r="68" s="41" customFormat="1" ht="16.5"/>
    <row r="69" s="41" customFormat="1" ht="16.5"/>
    <row r="70" s="41" customFormat="1" ht="16.5"/>
    <row r="71" s="41" customFormat="1" ht="16.5"/>
    <row r="72" s="41" customFormat="1" ht="16.5"/>
    <row r="73" s="41" customFormat="1" ht="16.5"/>
    <row r="74" s="41" customFormat="1" ht="16.5"/>
    <row r="75" s="41" customFormat="1" ht="16.5"/>
    <row r="76" s="41" customFormat="1" ht="16.5"/>
    <row r="77" s="41" customFormat="1" ht="16.5"/>
    <row r="78" s="41" customFormat="1" ht="16.5"/>
    <row r="79" s="41" customFormat="1" ht="16.5"/>
    <row r="80" s="41" customFormat="1" ht="16.5"/>
    <row r="81" s="41" customFormat="1" ht="16.5"/>
    <row r="82" s="41" customFormat="1" ht="16.5"/>
    <row r="83" s="41" customFormat="1" ht="16.5"/>
    <row r="84" s="41" customFormat="1" ht="16.5"/>
    <row r="85" s="41" customFormat="1" ht="16.5"/>
    <row r="86" s="41" customFormat="1" ht="16.5"/>
    <row r="87" s="41" customFormat="1" ht="16.5"/>
    <row r="88" s="41" customFormat="1" ht="16.5"/>
    <row r="89" s="41" customFormat="1" ht="16.5"/>
    <row r="90" s="41" customFormat="1" ht="16.5"/>
    <row r="91" s="41" customFormat="1" ht="16.5"/>
    <row r="92" s="41" customFormat="1" ht="16.5"/>
    <row r="93" s="41" customFormat="1" ht="16.5"/>
    <row r="94" s="41" customFormat="1" ht="16.5"/>
    <row r="95" s="41" customFormat="1" ht="16.5"/>
    <row r="96" s="41" customFormat="1" ht="16.5"/>
    <row r="97" s="41" customFormat="1" ht="16.5"/>
    <row r="98" s="41" customFormat="1" ht="16.5"/>
    <row r="99" s="41" customFormat="1" ht="16.5"/>
    <row r="100" s="41" customFormat="1" ht="16.5"/>
    <row r="101" s="41" customFormat="1" ht="16.5"/>
    <row r="102" s="41" customFormat="1" ht="16.5"/>
    <row r="103" s="41" customFormat="1" ht="16.5"/>
    <row r="104" s="41" customFormat="1" ht="16.5"/>
    <row r="105" s="41" customFormat="1" ht="16.5"/>
    <row r="106" s="41" customFormat="1" ht="16.5"/>
    <row r="107" s="41" customFormat="1" ht="16.5"/>
    <row r="108" s="41" customFormat="1" ht="16.5"/>
    <row r="109" s="41" customFormat="1" ht="16.5"/>
    <row r="110" s="41" customFormat="1" ht="16.5"/>
    <row r="111" s="41" customFormat="1" ht="16.5"/>
    <row r="112" s="41" customFormat="1" ht="16.5"/>
    <row r="113" s="41" customFormat="1" ht="16.5"/>
    <row r="114" s="41" customFormat="1" ht="16.5"/>
    <row r="115" s="41" customFormat="1" ht="16.5"/>
    <row r="116" s="41" customFormat="1" ht="16.5"/>
    <row r="117" s="41" customFormat="1" ht="16.5"/>
    <row r="118" s="41" customFormat="1" ht="16.5"/>
    <row r="119" s="41" customFormat="1" ht="16.5"/>
    <row r="120" s="41" customFormat="1" ht="16.5"/>
    <row r="121" s="41" customFormat="1" ht="16.5"/>
    <row r="122" s="41" customFormat="1" ht="16.5"/>
    <row r="123" s="41" customFormat="1" ht="16.5"/>
    <row r="124" s="41" customFormat="1" ht="16.5"/>
    <row r="125" s="41" customFormat="1" ht="16.5"/>
    <row r="126" s="41" customFormat="1" ht="16.5"/>
    <row r="127" s="41" customFormat="1" ht="16.5"/>
    <row r="128" s="41" customFormat="1" ht="16.5"/>
    <row r="129" s="41" customFormat="1" ht="16.5"/>
    <row r="130" s="41" customFormat="1" ht="16.5"/>
    <row r="131" s="41" customFormat="1" ht="16.5"/>
    <row r="132" s="41" customFormat="1" ht="16.5"/>
    <row r="133" s="41" customFormat="1" ht="16.5"/>
    <row r="134" s="41" customFormat="1" ht="16.5"/>
    <row r="135" s="41" customFormat="1" ht="16.5"/>
    <row r="136" s="41" customFormat="1" ht="16.5"/>
    <row r="137" s="41" customFormat="1" ht="16.5"/>
    <row r="138" s="41" customFormat="1" ht="16.5"/>
    <row r="139" s="41" customFormat="1" ht="16.5"/>
    <row r="140" s="41" customFormat="1" ht="16.5"/>
    <row r="141" s="41" customFormat="1" ht="16.5"/>
    <row r="142" s="41" customFormat="1" ht="16.5"/>
    <row r="143" s="41" customFormat="1" ht="16.5"/>
    <row r="144" s="41" customFormat="1" ht="16.5"/>
    <row r="145" s="41" customFormat="1" ht="16.5"/>
    <row r="146" s="41" customFormat="1" ht="16.5"/>
    <row r="147" s="41" customFormat="1" ht="16.5"/>
    <row r="148" s="41" customFormat="1" ht="16.5"/>
    <row r="149" s="41" customFormat="1" ht="16.5"/>
    <row r="150" s="41" customFormat="1" ht="16.5"/>
    <row r="151" s="41" customFormat="1" ht="16.5"/>
    <row r="152" s="41" customFormat="1" ht="16.5"/>
    <row r="153" s="41" customFormat="1" ht="16.5"/>
    <row r="154" s="41" customFormat="1" ht="16.5"/>
    <row r="155" s="41" customFormat="1" ht="16.5"/>
    <row r="156" s="41" customFormat="1" ht="16.5"/>
    <row r="157" s="41" customFormat="1" ht="16.5"/>
    <row r="158" s="41" customFormat="1" ht="16.5"/>
    <row r="159" s="41" customFormat="1" ht="16.5"/>
    <row r="160" s="41" customFormat="1" ht="16.5"/>
    <row r="161" s="41" customFormat="1" ht="16.5"/>
    <row r="162" s="41" customFormat="1" ht="16.5"/>
    <row r="163" s="41" customFormat="1" ht="16.5"/>
    <row r="164" s="41" customFormat="1" ht="16.5"/>
    <row r="165" s="41" customFormat="1" ht="16.5"/>
    <row r="166" s="41" customFormat="1" ht="16.5"/>
    <row r="167" s="41" customFormat="1" ht="16.5"/>
    <row r="168" s="41" customFormat="1" ht="16.5"/>
    <row r="169" s="41" customFormat="1" ht="16.5"/>
    <row r="170" s="41" customFormat="1" ht="16.5"/>
    <row r="171" s="41" customFormat="1" ht="16.5"/>
    <row r="172" s="41" customFormat="1" ht="16.5"/>
    <row r="173" s="41" customFormat="1" ht="16.5"/>
    <row r="174" s="41" customFormat="1" ht="16.5"/>
    <row r="175" s="41" customFormat="1" ht="16.5"/>
    <row r="176" s="41" customFormat="1" ht="16.5"/>
    <row r="177" s="41" customFormat="1" ht="16.5"/>
    <row r="178" s="41" customFormat="1" ht="16.5"/>
    <row r="179" s="41" customFormat="1" ht="16.5"/>
    <row r="180" s="41" customFormat="1" ht="16.5"/>
    <row r="181" s="41" customFormat="1" ht="16.5"/>
    <row r="182" s="41" customFormat="1" ht="16.5"/>
    <row r="183" s="41" customFormat="1" ht="16.5"/>
    <row r="184" s="41" customFormat="1" ht="16.5"/>
    <row r="185" s="41" customFormat="1" ht="16.5"/>
    <row r="186" s="41" customFormat="1" ht="16.5"/>
    <row r="187" s="41" customFormat="1" ht="16.5"/>
    <row r="188" s="41" customFormat="1" ht="16.5"/>
    <row r="189" s="41" customFormat="1" ht="16.5"/>
    <row r="190" s="41" customFormat="1" ht="16.5"/>
    <row r="191" s="41" customFormat="1" ht="16.5"/>
    <row r="192" s="41" customFormat="1" ht="16.5"/>
    <row r="193" s="41" customFormat="1" ht="16.5"/>
    <row r="194" s="41" customFormat="1" ht="16.5"/>
    <row r="195" s="41" customFormat="1" ht="16.5"/>
    <row r="196" s="41" customFormat="1" ht="16.5"/>
    <row r="197" s="41" customFormat="1" ht="16.5"/>
    <row r="198" s="41" customFormat="1" ht="16.5"/>
    <row r="199" s="41" customFormat="1" ht="16.5"/>
    <row r="200" s="41" customFormat="1" ht="16.5"/>
    <row r="201" s="41" customFormat="1" ht="16.5"/>
    <row r="202" s="41" customFormat="1" ht="16.5"/>
    <row r="203" s="41" customFormat="1" ht="16.5"/>
    <row r="204" s="41" customFormat="1" ht="16.5"/>
    <row r="205" s="41" customFormat="1" ht="16.5"/>
    <row r="206" s="41" customFormat="1" ht="16.5"/>
    <row r="207" s="41" customFormat="1" ht="16.5"/>
    <row r="208" s="41" customFormat="1" ht="16.5"/>
    <row r="209" s="41" customFormat="1" ht="16.5"/>
    <row r="210" s="41" customFormat="1" ht="16.5"/>
    <row r="211" s="41" customFormat="1" ht="16.5"/>
    <row r="212" s="41" customFormat="1" ht="16.5"/>
    <row r="213" s="41" customFormat="1" ht="16.5"/>
    <row r="214" s="41" customFormat="1" ht="16.5"/>
    <row r="215" s="41" customFormat="1" ht="16.5"/>
    <row r="216" s="41" customFormat="1" ht="16.5"/>
    <row r="217" s="41" customFormat="1" ht="16.5"/>
    <row r="218" s="41" customFormat="1" ht="16.5"/>
    <row r="219" s="41" customFormat="1" ht="16.5"/>
    <row r="220" s="41" customFormat="1" ht="16.5"/>
    <row r="221" s="41" customFormat="1" ht="16.5"/>
    <row r="222" s="41" customFormat="1" ht="16.5"/>
    <row r="223" s="41" customFormat="1" ht="16.5"/>
    <row r="224" s="41" customFormat="1" ht="16.5"/>
    <row r="225" s="41" customFormat="1" ht="16.5"/>
    <row r="226" s="41" customFormat="1" ht="16.5"/>
    <row r="227" s="41" customFormat="1" ht="16.5"/>
    <row r="228" s="41" customFormat="1" ht="16.5"/>
    <row r="229" s="41" customFormat="1" ht="16.5"/>
    <row r="230" s="41" customFormat="1" ht="16.5"/>
    <row r="231" s="41" customFormat="1" ht="16.5"/>
    <row r="232" s="41" customFormat="1" ht="16.5"/>
    <row r="233" s="41" customFormat="1" ht="16.5"/>
    <row r="234" s="41" customFormat="1" ht="16.5"/>
    <row r="235" s="41" customFormat="1" ht="16.5"/>
    <row r="236" s="41" customFormat="1" ht="16.5"/>
    <row r="237" s="41" customFormat="1" ht="16.5"/>
    <row r="238" s="41" customFormat="1" ht="16.5"/>
    <row r="239" s="41" customFormat="1" ht="16.5"/>
    <row r="240" s="41" customFormat="1" ht="16.5"/>
    <row r="241" s="41" customFormat="1" ht="16.5"/>
    <row r="242" s="41" customFormat="1" ht="16.5"/>
    <row r="243" s="41" customFormat="1" ht="16.5"/>
    <row r="244" s="41" customFormat="1" ht="16.5"/>
    <row r="245" s="41" customFormat="1" ht="16.5"/>
    <row r="246" s="41" customFormat="1" ht="16.5"/>
    <row r="247" s="41" customFormat="1" ht="16.5"/>
    <row r="248" s="41" customFormat="1" ht="16.5"/>
    <row r="249" s="41" customFormat="1" ht="16.5"/>
    <row r="250" s="41" customFormat="1" ht="16.5"/>
    <row r="251" s="41" customFormat="1" ht="16.5"/>
    <row r="252" s="41" customFormat="1" ht="16.5"/>
    <row r="253" s="41" customFormat="1" ht="16.5"/>
    <row r="254" s="41" customFormat="1" ht="16.5"/>
    <row r="255" s="41" customFormat="1" ht="16.5"/>
    <row r="256" s="41" customFormat="1" ht="16.5"/>
    <row r="257" s="41" customFormat="1" ht="16.5"/>
    <row r="258" s="41" customFormat="1" ht="16.5"/>
    <row r="259" s="41" customFormat="1" ht="16.5"/>
    <row r="260" s="41" customFormat="1" ht="16.5"/>
    <row r="261" s="41" customFormat="1" ht="16.5"/>
    <row r="262" s="41" customFormat="1" ht="16.5"/>
    <row r="263" s="41" customFormat="1" ht="16.5"/>
    <row r="264" s="41" customFormat="1" ht="16.5"/>
    <row r="265" s="41" customFormat="1" ht="16.5"/>
    <row r="266" s="41" customFormat="1" ht="16.5"/>
    <row r="267" s="41" customFormat="1" ht="16.5"/>
    <row r="268" s="41" customFormat="1" ht="16.5"/>
    <row r="269" s="41" customFormat="1" ht="16.5"/>
    <row r="270" s="41" customFormat="1" ht="16.5"/>
    <row r="271" s="41" customFormat="1" ht="16.5"/>
    <row r="272" s="41" customFormat="1" ht="16.5"/>
    <row r="273" s="41" customFormat="1" ht="16.5"/>
    <row r="274" s="41" customFormat="1" ht="16.5"/>
    <row r="275" s="41" customFormat="1" ht="16.5"/>
    <row r="276" s="41" customFormat="1" ht="16.5"/>
    <row r="277" s="41" customFormat="1" ht="16.5"/>
    <row r="278" s="41" customFormat="1" ht="16.5"/>
    <row r="279" s="41" customFormat="1" ht="16.5"/>
    <row r="280" s="41" customFormat="1" ht="16.5"/>
    <row r="281" s="41" customFormat="1" ht="16.5"/>
    <row r="282" s="41" customFormat="1" ht="16.5"/>
    <row r="283" s="41" customFormat="1" ht="16.5"/>
    <row r="284" s="41" customFormat="1" ht="16.5"/>
    <row r="285" s="41" customFormat="1" ht="16.5"/>
    <row r="286" s="41" customFormat="1" ht="16.5"/>
    <row r="287" s="41" customFormat="1" ht="16.5"/>
    <row r="288" s="41" customFormat="1" ht="16.5"/>
    <row r="289" s="41" customFormat="1" ht="16.5"/>
    <row r="290" s="41" customFormat="1" ht="16.5"/>
    <row r="291" s="41" customFormat="1" ht="16.5"/>
    <row r="292" s="41" customFormat="1" ht="16.5"/>
    <row r="293" s="41" customFormat="1" ht="16.5"/>
    <row r="294" s="41" customFormat="1" ht="16.5"/>
    <row r="295" s="41" customFormat="1" ht="16.5"/>
    <row r="296" s="41" customFormat="1" ht="16.5"/>
    <row r="297" s="41" customFormat="1" ht="16.5"/>
    <row r="298" s="41" customFormat="1" ht="16.5"/>
    <row r="299" s="41" customFormat="1" ht="16.5"/>
    <row r="300" s="41" customFormat="1" ht="16.5"/>
    <row r="301" s="41" customFormat="1" ht="16.5"/>
    <row r="302" s="41" customFormat="1" ht="16.5"/>
    <row r="303" s="41" customFormat="1" ht="16.5"/>
    <row r="304" s="41" customFormat="1" ht="16.5"/>
    <row r="305" s="41" customFormat="1" ht="16.5"/>
    <row r="306" s="41" customFormat="1" ht="16.5"/>
    <row r="307" s="41" customFormat="1" ht="16.5"/>
    <row r="308" s="41" customFormat="1" ht="16.5"/>
    <row r="309" s="41" customFormat="1" ht="16.5"/>
    <row r="310" s="41" customFormat="1" ht="16.5"/>
    <row r="311" s="41" customFormat="1" ht="16.5"/>
    <row r="312" s="41" customFormat="1" ht="16.5"/>
    <row r="313" s="41" customFormat="1" ht="16.5"/>
    <row r="314" s="41" customFormat="1" ht="16.5"/>
    <row r="315" s="41" customFormat="1" ht="16.5"/>
    <row r="316" s="41" customFormat="1" ht="16.5"/>
    <row r="317" s="41" customFormat="1" ht="16.5"/>
    <row r="318" s="41" customFormat="1" ht="16.5"/>
    <row r="319" s="41" customFormat="1" ht="16.5"/>
    <row r="320" s="41" customFormat="1" ht="16.5"/>
    <row r="321" s="41" customFormat="1" ht="16.5"/>
    <row r="322" s="41" customFormat="1" ht="16.5"/>
    <row r="323" s="41" customFormat="1" ht="16.5"/>
    <row r="324" s="41" customFormat="1" ht="16.5"/>
    <row r="325" s="41" customFormat="1" ht="16.5"/>
    <row r="326" s="41" customFormat="1" ht="16.5"/>
    <row r="327" s="41" customFormat="1" ht="16.5"/>
    <row r="328" s="41" customFormat="1" ht="16.5"/>
    <row r="329" s="41" customFormat="1" ht="16.5"/>
    <row r="330" s="41" customFormat="1" ht="16.5"/>
    <row r="331" s="41" customFormat="1" ht="16.5"/>
    <row r="332" s="41" customFormat="1" ht="16.5"/>
    <row r="333" s="41" customFormat="1" ht="16.5"/>
    <row r="334" s="41" customFormat="1" ht="16.5"/>
    <row r="335" s="41" customFormat="1" ht="16.5"/>
    <row r="336" s="41" customFormat="1" ht="16.5"/>
    <row r="337" s="41" customFormat="1" ht="16.5"/>
    <row r="338" s="41" customFormat="1" ht="16.5"/>
    <row r="339" s="41" customFormat="1" ht="16.5"/>
    <row r="340" s="41" customFormat="1" ht="16.5"/>
    <row r="341" s="41" customFormat="1" ht="16.5"/>
    <row r="342" s="41" customFormat="1" ht="16.5"/>
    <row r="343" s="41" customFormat="1" ht="16.5"/>
    <row r="344" s="41" customFormat="1" ht="16.5"/>
    <row r="345" s="41" customFormat="1" ht="16.5"/>
    <row r="346" s="41" customFormat="1" ht="16.5"/>
    <row r="347" s="41" customFormat="1" ht="16.5"/>
    <row r="348" s="41" customFormat="1" ht="16.5"/>
    <row r="349" s="41" customFormat="1" ht="16.5"/>
    <row r="350" s="41" customFormat="1" ht="16.5"/>
    <row r="351" s="41" customFormat="1" ht="16.5"/>
    <row r="352" s="41" customFormat="1" ht="16.5"/>
    <row r="353" s="41" customFormat="1" ht="16.5"/>
    <row r="354" s="41" customFormat="1" ht="16.5"/>
    <row r="355" s="41" customFormat="1" ht="16.5"/>
    <row r="356" s="41" customFormat="1" ht="16.5"/>
    <row r="357" s="41" customFormat="1" ht="16.5"/>
    <row r="358" s="41" customFormat="1" ht="16.5"/>
    <row r="359" s="41" customFormat="1" ht="16.5"/>
    <row r="360" s="41" customFormat="1" ht="16.5"/>
    <row r="361" s="41" customFormat="1" ht="16.5"/>
    <row r="362" s="41" customFormat="1" ht="16.5"/>
    <row r="363" s="41" customFormat="1" ht="16.5"/>
    <row r="364" s="41" customFormat="1" ht="16.5"/>
    <row r="365" s="41" customFormat="1" ht="16.5"/>
    <row r="366" s="41" customFormat="1" ht="16.5"/>
    <row r="367" s="41" customFormat="1" ht="16.5"/>
    <row r="368" s="41" customFormat="1" ht="16.5"/>
    <row r="369" s="41" customFormat="1" ht="16.5"/>
    <row r="370" s="41" customFormat="1" ht="16.5"/>
    <row r="371" s="41" customFormat="1" ht="16.5"/>
    <row r="372" s="41" customFormat="1" ht="16.5"/>
    <row r="373" s="41" customFormat="1" ht="16.5"/>
    <row r="374" s="41" customFormat="1" ht="16.5"/>
    <row r="375" s="41" customFormat="1" ht="16.5"/>
    <row r="376" s="41" customFormat="1" ht="16.5"/>
    <row r="377" s="41" customFormat="1" ht="16.5"/>
    <row r="378" s="41" customFormat="1" ht="16.5"/>
    <row r="379" s="41" customFormat="1" ht="16.5"/>
    <row r="380" s="41" customFormat="1" ht="16.5"/>
    <row r="381" s="41" customFormat="1" ht="16.5"/>
    <row r="382" s="41" customFormat="1" ht="16.5"/>
    <row r="383" s="41" customFormat="1" ht="16.5"/>
    <row r="384" s="41" customFormat="1" ht="16.5"/>
    <row r="385" s="41" customFormat="1" ht="16.5"/>
    <row r="386" s="41" customFormat="1" ht="16.5"/>
    <row r="387" s="41" customFormat="1" ht="16.5"/>
    <row r="388" s="41" customFormat="1" ht="16.5"/>
    <row r="389" s="41" customFormat="1" ht="16.5"/>
    <row r="390" s="41" customFormat="1" ht="16.5"/>
    <row r="391" s="41" customFormat="1" ht="16.5"/>
    <row r="392" s="41" customFormat="1" ht="16.5"/>
    <row r="393" s="41" customFormat="1" ht="16.5"/>
    <row r="394" s="41" customFormat="1" ht="16.5"/>
    <row r="395" s="41" customFormat="1" ht="16.5"/>
    <row r="396" s="41" customFormat="1" ht="16.5"/>
    <row r="397" s="41" customFormat="1" ht="16.5"/>
    <row r="398" s="41" customFormat="1" ht="16.5"/>
    <row r="399" s="41" customFormat="1" ht="16.5"/>
    <row r="400" s="41" customFormat="1" ht="16.5"/>
    <row r="401" s="41" customFormat="1" ht="16.5"/>
    <row r="402" s="41" customFormat="1" ht="16.5"/>
    <row r="403" s="41" customFormat="1" ht="16.5"/>
    <row r="404" s="41" customFormat="1" ht="16.5"/>
    <row r="405" s="41" customFormat="1" ht="16.5"/>
    <row r="406" s="41" customFormat="1" ht="16.5"/>
    <row r="407" s="41" customFormat="1" ht="16.5"/>
    <row r="408" s="41" customFormat="1" ht="16.5"/>
    <row r="409" s="41" customFormat="1" ht="16.5"/>
    <row r="410" s="41" customFormat="1" ht="16.5"/>
    <row r="411" s="41" customFormat="1" ht="16.5"/>
    <row r="412" s="41" customFormat="1" ht="16.5"/>
    <row r="413" s="41" customFormat="1" ht="16.5"/>
    <row r="414" s="41" customFormat="1" ht="16.5"/>
    <row r="415" s="41" customFormat="1" ht="16.5"/>
    <row r="416" s="41" customFormat="1" ht="16.5"/>
    <row r="417" s="41" customFormat="1" ht="16.5"/>
    <row r="418" s="41" customFormat="1" ht="16.5"/>
    <row r="419" s="41" customFormat="1" ht="16.5"/>
    <row r="420" s="41" customFormat="1" ht="16.5"/>
    <row r="421" s="41" customFormat="1" ht="16.5"/>
    <row r="422" s="41" customFormat="1" ht="16.5"/>
    <row r="423" s="41" customFormat="1" ht="16.5"/>
    <row r="424" s="41" customFormat="1" ht="16.5"/>
    <row r="425" s="41" customFormat="1" ht="16.5"/>
    <row r="426" s="41" customFormat="1" ht="16.5"/>
    <row r="427" s="41" customFormat="1" ht="16.5"/>
    <row r="428" s="41" customFormat="1" ht="16.5"/>
    <row r="429" s="41" customFormat="1" ht="16.5"/>
    <row r="430" s="41" customFormat="1" ht="16.5"/>
    <row r="431" s="41" customFormat="1" ht="16.5"/>
    <row r="432" s="41" customFormat="1" ht="16.5"/>
    <row r="433" s="41" customFormat="1" ht="16.5"/>
    <row r="434" s="41" customFormat="1" ht="16.5"/>
    <row r="435" s="41" customFormat="1" ht="16.5"/>
    <row r="436" s="41" customFormat="1" ht="16.5"/>
    <row r="437" s="41" customFormat="1" ht="16.5"/>
    <row r="438" s="41" customFormat="1" ht="16.5"/>
    <row r="439" s="41" customFormat="1" ht="16.5"/>
    <row r="440" s="41" customFormat="1" ht="16.5"/>
    <row r="441" s="41" customFormat="1" ht="16.5"/>
    <row r="442" s="41" customFormat="1" ht="16.5"/>
    <row r="443" s="41" customFormat="1" ht="16.5"/>
    <row r="444" s="41" customFormat="1" ht="16.5"/>
    <row r="445" s="41" customFormat="1" ht="16.5"/>
    <row r="446" s="41" customFormat="1" ht="16.5"/>
    <row r="447" s="41" customFormat="1" ht="16.5"/>
    <row r="448" s="41" customFormat="1" ht="16.5"/>
    <row r="449" s="41" customFormat="1" ht="16.5"/>
    <row r="450" s="41" customFormat="1" ht="16.5"/>
    <row r="451" s="41" customFormat="1" ht="16.5"/>
    <row r="452" s="41" customFormat="1" ht="16.5"/>
    <row r="453" s="41" customFormat="1" ht="16.5"/>
    <row r="454" s="41" customFormat="1" ht="16.5"/>
    <row r="455" s="41" customFormat="1" ht="16.5"/>
    <row r="456" s="41" customFormat="1" ht="16.5"/>
    <row r="457" s="41" customFormat="1" ht="16.5"/>
    <row r="458" s="41" customFormat="1" ht="16.5"/>
    <row r="459" s="41" customFormat="1" ht="16.5"/>
    <row r="460" s="41" customFormat="1" ht="16.5"/>
    <row r="461" s="41" customFormat="1" ht="16.5"/>
    <row r="462" s="41" customFormat="1" ht="16.5"/>
    <row r="463" s="41" customFormat="1" ht="16.5"/>
    <row r="464" s="41" customFormat="1" ht="16.5"/>
    <row r="465" s="41" customFormat="1" ht="16.5"/>
    <row r="466" s="41" customFormat="1" ht="16.5"/>
    <row r="467" s="41" customFormat="1" ht="16.5"/>
    <row r="468" s="41" customFormat="1" ht="16.5"/>
    <row r="469" s="41" customFormat="1" ht="16.5"/>
    <row r="470" s="41" customFormat="1" ht="16.5"/>
    <row r="471" s="41" customFormat="1" ht="16.5"/>
    <row r="472" s="41" customFormat="1" ht="16.5"/>
    <row r="473" s="41" customFormat="1" ht="16.5"/>
    <row r="474" s="41" customFormat="1" ht="16.5"/>
    <row r="475" s="41" customFormat="1" ht="16.5"/>
    <row r="476" s="41" customFormat="1" ht="16.5"/>
    <row r="477" s="41" customFormat="1" ht="16.5"/>
    <row r="478" s="41" customFormat="1" ht="16.5"/>
    <row r="479" s="41" customFormat="1" ht="16.5"/>
    <row r="480" s="41" customFormat="1" ht="16.5"/>
    <row r="481" s="41" customFormat="1" ht="16.5"/>
    <row r="482" s="41" customFormat="1" ht="16.5"/>
    <row r="483" s="41" customFormat="1" ht="16.5"/>
    <row r="484" s="41" customFormat="1" ht="16.5"/>
    <row r="485" s="41" customFormat="1" ht="16.5"/>
    <row r="486" s="41" customFormat="1" ht="16.5"/>
    <row r="487" s="41" customFormat="1" ht="16.5"/>
    <row r="488" s="41" customFormat="1" ht="16.5"/>
    <row r="489" s="41" customFormat="1" ht="16.5"/>
    <row r="490" s="41" customFormat="1" ht="16.5"/>
    <row r="491" s="41" customFormat="1" ht="16.5"/>
    <row r="492" s="41" customFormat="1" ht="16.5"/>
    <row r="493" s="41" customFormat="1" ht="16.5"/>
    <row r="494" s="41" customFormat="1" ht="16.5"/>
    <row r="495" s="41" customFormat="1" ht="16.5"/>
    <row r="496" s="41" customFormat="1" ht="16.5"/>
    <row r="497" s="41" customFormat="1" ht="16.5"/>
    <row r="498" s="41" customFormat="1" ht="16.5"/>
    <row r="499" s="41" customFormat="1" ht="16.5"/>
    <row r="500" s="41" customFormat="1" ht="16.5"/>
    <row r="501" s="41" customFormat="1" ht="16.5"/>
    <row r="502" s="41" customFormat="1" ht="16.5"/>
    <row r="503" s="41" customFormat="1" ht="16.5"/>
    <row r="504" s="41" customFormat="1" ht="16.5"/>
    <row r="505" s="41" customFormat="1" ht="16.5"/>
    <row r="506" s="41" customFormat="1" ht="16.5"/>
    <row r="507" s="41" customFormat="1" ht="16.5"/>
    <row r="508" s="41" customFormat="1" ht="16.5"/>
    <row r="509" s="41" customFormat="1" ht="16.5"/>
    <row r="510" s="41" customFormat="1" ht="16.5"/>
    <row r="511" s="41" customFormat="1" ht="16.5"/>
    <row r="512" s="41" customFormat="1" ht="16.5"/>
    <row r="513" s="41" customFormat="1" ht="16.5"/>
    <row r="514" s="41" customFormat="1" ht="16.5"/>
    <row r="515" s="41" customFormat="1" ht="16.5"/>
    <row r="516" s="41" customFormat="1" ht="16.5"/>
    <row r="517" s="41" customFormat="1" ht="16.5"/>
    <row r="518" s="41" customFormat="1" ht="16.5"/>
    <row r="519" s="41" customFormat="1" ht="16.5"/>
    <row r="520" s="41" customFormat="1" ht="16.5"/>
    <row r="521" s="41" customFormat="1" ht="16.5"/>
    <row r="522" s="41" customFormat="1" ht="16.5"/>
    <row r="523" s="41" customFormat="1" ht="16.5"/>
    <row r="524" s="41" customFormat="1" ht="16.5"/>
    <row r="525" s="41" customFormat="1" ht="16.5"/>
    <row r="526" s="41" customFormat="1" ht="16.5"/>
    <row r="527" s="41" customFormat="1" ht="16.5"/>
    <row r="528" s="41" customFormat="1" ht="16.5"/>
    <row r="529" s="41" customFormat="1" ht="16.5"/>
    <row r="530" s="41" customFormat="1" ht="16.5"/>
    <row r="531" s="41" customFormat="1" ht="16.5"/>
    <row r="532" s="41" customFormat="1" ht="16.5"/>
    <row r="533" s="41" customFormat="1" ht="16.5"/>
    <row r="534" s="41" customFormat="1" ht="16.5"/>
    <row r="535" s="41" customFormat="1" ht="16.5"/>
    <row r="536" s="41" customFormat="1" ht="16.5"/>
    <row r="537" s="41" customFormat="1" ht="16.5"/>
    <row r="538" s="41" customFormat="1" ht="16.5"/>
    <row r="539" s="41" customFormat="1" ht="16.5"/>
    <row r="540" s="41" customFormat="1" ht="16.5"/>
    <row r="541" s="41" customFormat="1" ht="16.5"/>
    <row r="542" s="41" customFormat="1" ht="16.5"/>
    <row r="543" s="41" customFormat="1" ht="16.5"/>
    <row r="544" s="41" customFormat="1" ht="16.5"/>
    <row r="545" s="41" customFormat="1" ht="16.5"/>
    <row r="546" s="41" customFormat="1" ht="16.5"/>
    <row r="547" s="41" customFormat="1" ht="16.5"/>
    <row r="548" s="41" customFormat="1" ht="16.5"/>
    <row r="549" s="41" customFormat="1" ht="16.5"/>
    <row r="550" s="41" customFormat="1" ht="16.5"/>
    <row r="551" s="41" customFormat="1" ht="16.5"/>
    <row r="552" s="41" customFormat="1" ht="16.5"/>
    <row r="553" s="41" customFormat="1" ht="16.5"/>
    <row r="554" s="41" customFormat="1" ht="16.5"/>
    <row r="555" s="41" customFormat="1" ht="16.5"/>
    <row r="556" s="41" customFormat="1" ht="16.5"/>
    <row r="557" s="41" customFormat="1" ht="16.5"/>
    <row r="558" s="41" customFormat="1" ht="16.5"/>
    <row r="559" s="41" customFormat="1" ht="16.5"/>
    <row r="560" s="41" customFormat="1" ht="16.5"/>
    <row r="561" s="41" customFormat="1" ht="16.5"/>
    <row r="562" s="41" customFormat="1" ht="16.5"/>
    <row r="563" s="41" customFormat="1" ht="16.5"/>
    <row r="564" s="41" customFormat="1" ht="16.5"/>
    <row r="565" s="41" customFormat="1" ht="16.5"/>
    <row r="566" s="41" customFormat="1" ht="16.5"/>
    <row r="567" s="41" customFormat="1" ht="16.5"/>
    <row r="568" s="41" customFormat="1" ht="16.5"/>
    <row r="569" s="41" customFormat="1" ht="16.5"/>
    <row r="570" s="41" customFormat="1" ht="16.5"/>
    <row r="571" s="41" customFormat="1" ht="16.5"/>
    <row r="572" s="41" customFormat="1" ht="16.5"/>
    <row r="573" s="41" customFormat="1" ht="16.5"/>
    <row r="574" s="41" customFormat="1" ht="16.5"/>
    <row r="575" s="41" customFormat="1" ht="16.5"/>
    <row r="576" s="41" customFormat="1" ht="16.5"/>
    <row r="577" s="41" customFormat="1" ht="16.5"/>
    <row r="578" s="41" customFormat="1" ht="16.5"/>
    <row r="579" s="41" customFormat="1" ht="16.5"/>
    <row r="580" s="41" customFormat="1" ht="16.5"/>
    <row r="581" s="41" customFormat="1" ht="16.5"/>
    <row r="582" s="41" customFormat="1" ht="16.5"/>
    <row r="583" s="41" customFormat="1" ht="16.5"/>
    <row r="584" s="41" customFormat="1" ht="16.5"/>
    <row r="585" s="41" customFormat="1" ht="16.5"/>
    <row r="586" s="41" customFormat="1" ht="16.5"/>
    <row r="587" s="41" customFormat="1" ht="16.5"/>
    <row r="588" s="41" customFormat="1" ht="16.5"/>
    <row r="589" s="41" customFormat="1" ht="16.5"/>
    <row r="590" s="41" customFormat="1" ht="16.5"/>
    <row r="591" s="41" customFormat="1" ht="16.5"/>
    <row r="592" s="41" customFormat="1" ht="16.5"/>
    <row r="593" s="41" customFormat="1" ht="16.5"/>
    <row r="594" s="41" customFormat="1" ht="16.5"/>
    <row r="595" s="41" customFormat="1" ht="16.5"/>
    <row r="596" s="41" customFormat="1" ht="16.5"/>
    <row r="597" s="41" customFormat="1" ht="16.5"/>
    <row r="598" s="41" customFormat="1" ht="16.5"/>
    <row r="599" s="41" customFormat="1" ht="16.5"/>
    <row r="600" s="41" customFormat="1" ht="16.5"/>
    <row r="601" s="41" customFormat="1" ht="16.5"/>
    <row r="602" s="41" customFormat="1" ht="16.5"/>
    <row r="603" s="41" customFormat="1" ht="16.5"/>
    <row r="604" s="41" customFormat="1" ht="16.5"/>
    <row r="605" s="41" customFormat="1" ht="16.5"/>
    <row r="606" s="41" customFormat="1" ht="16.5"/>
    <row r="607" s="41" customFormat="1" ht="16.5"/>
    <row r="608" s="41" customFormat="1" ht="16.5"/>
    <row r="609" s="41" customFormat="1" ht="16.5"/>
    <row r="610" s="41" customFormat="1" ht="16.5"/>
    <row r="611" s="41" customFormat="1" ht="16.5"/>
    <row r="612" s="41" customFormat="1" ht="16.5"/>
    <row r="613" s="41" customFormat="1" ht="16.5"/>
    <row r="614" s="41" customFormat="1" ht="16.5"/>
    <row r="615" s="41" customFormat="1" ht="16.5"/>
    <row r="616" s="41" customFormat="1" ht="16.5"/>
    <row r="617" s="41" customFormat="1" ht="16.5"/>
    <row r="618" s="41" customFormat="1" ht="16.5"/>
    <row r="619" s="41" customFormat="1" ht="16.5"/>
    <row r="620" s="41" customFormat="1" ht="16.5"/>
    <row r="621" s="41" customFormat="1" ht="16.5"/>
    <row r="622" s="41" customFormat="1" ht="16.5"/>
    <row r="623" s="41" customFormat="1" ht="16.5"/>
    <row r="624" s="41" customFormat="1" ht="16.5"/>
    <row r="625" s="41" customFormat="1" ht="16.5"/>
    <row r="626" s="41" customFormat="1" ht="16.5"/>
    <row r="627" s="41" customFormat="1" ht="16.5"/>
    <row r="628" s="41" customFormat="1" ht="16.5"/>
    <row r="629" s="41" customFormat="1" ht="16.5"/>
    <row r="630" s="41" customFormat="1" ht="16.5"/>
    <row r="631" s="41" customFormat="1" ht="16.5"/>
    <row r="632" s="41" customFormat="1" ht="16.5"/>
    <row r="633" s="41" customFormat="1" ht="16.5"/>
    <row r="634" s="41" customFormat="1" ht="16.5"/>
    <row r="635" s="41" customFormat="1" ht="16.5"/>
    <row r="636" s="41" customFormat="1" ht="16.5"/>
    <row r="637" s="41" customFormat="1" ht="16.5"/>
    <row r="638" s="41" customFormat="1" ht="16.5"/>
    <row r="639" s="41" customFormat="1" ht="16.5"/>
    <row r="640" s="41" customFormat="1" ht="16.5"/>
    <row r="641" s="41" customFormat="1" ht="16.5"/>
    <row r="642" s="41" customFormat="1" ht="16.5"/>
    <row r="643" s="41" customFormat="1" ht="16.5"/>
    <row r="644" s="41" customFormat="1" ht="16.5"/>
    <row r="645" s="41" customFormat="1" ht="16.5"/>
    <row r="646" s="41" customFormat="1" ht="16.5"/>
    <row r="647" s="41" customFormat="1" ht="16.5"/>
    <row r="648" s="41" customFormat="1" ht="16.5"/>
    <row r="649" s="41" customFormat="1" ht="16.5"/>
    <row r="650" s="41" customFormat="1" ht="16.5"/>
    <row r="651" s="41" customFormat="1" ht="16.5"/>
    <row r="652" s="41" customFormat="1" ht="16.5"/>
    <row r="653" s="41" customFormat="1" ht="16.5"/>
    <row r="654" s="41" customFormat="1" ht="16.5"/>
    <row r="655" s="41" customFormat="1" ht="16.5"/>
    <row r="656" s="41" customFormat="1" ht="16.5"/>
    <row r="657" s="41" customFormat="1" ht="16.5"/>
    <row r="658" s="41" customFormat="1" ht="16.5"/>
    <row r="659" s="41" customFormat="1" ht="16.5"/>
    <row r="660" s="41" customFormat="1" ht="16.5"/>
    <row r="661" s="41" customFormat="1" ht="16.5"/>
    <row r="662" s="41" customFormat="1" ht="16.5"/>
    <row r="663" s="41" customFormat="1" ht="16.5"/>
    <row r="664" s="41" customFormat="1" ht="16.5"/>
    <row r="665" s="41" customFormat="1" ht="16.5"/>
    <row r="666" s="41" customFormat="1" ht="16.5"/>
    <row r="667" s="41" customFormat="1" ht="16.5"/>
    <row r="668" s="41" customFormat="1" ht="16.5"/>
    <row r="669" s="41" customFormat="1" ht="16.5"/>
    <row r="670" s="41" customFormat="1" ht="16.5"/>
    <row r="671" s="41" customFormat="1" ht="16.5"/>
    <row r="672" s="41" customFormat="1" ht="16.5"/>
    <row r="673" s="41" customFormat="1" ht="16.5"/>
    <row r="674" s="41" customFormat="1" ht="16.5"/>
    <row r="675" s="41" customFormat="1" ht="16.5"/>
    <row r="676" s="41" customFormat="1" ht="16.5"/>
    <row r="677" s="41" customFormat="1" ht="16.5"/>
    <row r="678" s="41" customFormat="1" ht="16.5"/>
    <row r="679" s="41" customFormat="1" ht="16.5"/>
    <row r="680" s="41" customFormat="1" ht="16.5"/>
    <row r="681" s="41" customFormat="1" ht="16.5"/>
    <row r="682" s="41" customFormat="1" ht="16.5"/>
    <row r="683" s="41" customFormat="1" ht="16.5"/>
    <row r="684" s="41" customFormat="1" ht="16.5"/>
    <row r="685" s="41" customFormat="1" ht="16.5"/>
    <row r="686" s="41" customFormat="1" ht="16.5"/>
    <row r="687" s="41" customFormat="1" ht="16.5"/>
    <row r="688" s="41" customFormat="1" ht="16.5"/>
    <row r="689" s="41" customFormat="1" ht="16.5"/>
    <row r="690" s="41" customFormat="1" ht="16.5"/>
    <row r="691" s="41" customFormat="1" ht="16.5"/>
    <row r="692" s="41" customFormat="1" ht="16.5"/>
    <row r="693" s="41" customFormat="1" ht="16.5"/>
    <row r="694" s="41" customFormat="1" ht="16.5"/>
    <row r="695" s="41" customFormat="1" ht="16.5"/>
    <row r="696" s="41" customFormat="1" ht="16.5"/>
    <row r="697" s="41" customFormat="1" ht="16.5"/>
    <row r="698" s="41" customFormat="1" ht="16.5"/>
    <row r="699" s="41" customFormat="1" ht="16.5"/>
    <row r="700" s="41" customFormat="1" ht="16.5"/>
    <row r="701" s="41" customFormat="1" ht="16.5"/>
    <row r="702" s="41" customFormat="1" ht="16.5"/>
    <row r="703" s="41" customFormat="1" ht="16.5"/>
    <row r="704" s="41" customFormat="1" ht="16.5"/>
    <row r="705" s="41" customFormat="1" ht="16.5"/>
    <row r="706" s="41" customFormat="1" ht="16.5"/>
    <row r="707" s="41" customFormat="1" ht="16.5"/>
    <row r="708" s="41" customFormat="1" ht="16.5"/>
    <row r="709" s="41" customFormat="1" ht="16.5"/>
    <row r="710" s="41" customFormat="1" ht="16.5"/>
    <row r="711" s="41" customFormat="1" ht="16.5"/>
    <row r="712" s="41" customFormat="1" ht="16.5"/>
    <row r="713" s="41" customFormat="1" ht="16.5"/>
    <row r="714" s="41" customFormat="1" ht="16.5"/>
    <row r="715" s="41" customFormat="1" ht="16.5"/>
    <row r="716" s="41" customFormat="1" ht="16.5"/>
    <row r="717" s="41" customFormat="1" ht="16.5"/>
    <row r="718" s="41" customFormat="1" ht="16.5"/>
    <row r="719" s="41" customFormat="1" ht="16.5"/>
    <row r="720" s="41" customFormat="1" ht="16.5"/>
    <row r="721" s="41" customFormat="1" ht="16.5"/>
    <row r="722" s="41" customFormat="1" ht="16.5"/>
    <row r="723" s="41" customFormat="1" ht="16.5"/>
    <row r="724" s="41" customFormat="1" ht="16.5"/>
    <row r="725" s="41" customFormat="1" ht="16.5"/>
    <row r="726" s="41" customFormat="1" ht="16.5"/>
    <row r="727" s="41" customFormat="1" ht="16.5"/>
    <row r="728" s="41" customFormat="1" ht="16.5"/>
    <row r="729" s="41" customFormat="1" ht="16.5"/>
    <row r="730" s="41" customFormat="1" ht="16.5"/>
    <row r="731" s="41" customFormat="1" ht="16.5"/>
    <row r="732" s="41" customFormat="1" ht="16.5"/>
    <row r="733" s="41" customFormat="1" ht="16.5"/>
    <row r="734" s="41" customFormat="1" ht="16.5"/>
    <row r="735" s="41" customFormat="1" ht="16.5"/>
    <row r="736" s="41" customFormat="1" ht="16.5"/>
    <row r="737" s="41" customFormat="1" ht="16.5"/>
    <row r="738" s="41" customFormat="1" ht="16.5"/>
    <row r="739" s="41" customFormat="1" ht="16.5"/>
    <row r="740" s="41" customFormat="1" ht="16.5"/>
    <row r="741" s="41" customFormat="1" ht="16.5"/>
  </sheetData>
  <sheetProtection/>
  <mergeCells count="75">
    <mergeCell ref="A28:C28"/>
    <mergeCell ref="D28:F28"/>
    <mergeCell ref="H28:M28"/>
    <mergeCell ref="A26:C26"/>
    <mergeCell ref="D26:F26"/>
    <mergeCell ref="H26:M26"/>
    <mergeCell ref="A27:C27"/>
    <mergeCell ref="L27:M27"/>
    <mergeCell ref="I27:J27"/>
    <mergeCell ref="D27:E27"/>
    <mergeCell ref="A24:C24"/>
    <mergeCell ref="D24:F24"/>
    <mergeCell ref="H24:M24"/>
    <mergeCell ref="A25:C25"/>
    <mergeCell ref="L25:M25"/>
    <mergeCell ref="I25:J25"/>
    <mergeCell ref="D25:E25"/>
    <mergeCell ref="A22:C22"/>
    <mergeCell ref="D22:F22"/>
    <mergeCell ref="H22:M22"/>
    <mergeCell ref="D21:E21"/>
    <mergeCell ref="A23:C23"/>
    <mergeCell ref="L23:M23"/>
    <mergeCell ref="I23:J23"/>
    <mergeCell ref="D23:E23"/>
    <mergeCell ref="L16:M16"/>
    <mergeCell ref="A17:C17"/>
    <mergeCell ref="L17:M17"/>
    <mergeCell ref="I17:J17"/>
    <mergeCell ref="E10:G10"/>
    <mergeCell ref="E11:G11"/>
    <mergeCell ref="I15:J15"/>
    <mergeCell ref="H10:J10"/>
    <mergeCell ref="D4:G4"/>
    <mergeCell ref="F6:G6"/>
    <mergeCell ref="F7:G7"/>
    <mergeCell ref="H9:J9"/>
    <mergeCell ref="H5:I7"/>
    <mergeCell ref="A10:D10"/>
    <mergeCell ref="A3:M3"/>
    <mergeCell ref="A4:C4"/>
    <mergeCell ref="A5:C7"/>
    <mergeCell ref="D6:E6"/>
    <mergeCell ref="D7:E7"/>
    <mergeCell ref="F5:G5"/>
    <mergeCell ref="J4:M4"/>
    <mergeCell ref="J5:M7"/>
    <mergeCell ref="H4:I4"/>
    <mergeCell ref="D5:E5"/>
    <mergeCell ref="A20:C20"/>
    <mergeCell ref="D20:F20"/>
    <mergeCell ref="H20:M20"/>
    <mergeCell ref="A21:C21"/>
    <mergeCell ref="L21:M21"/>
    <mergeCell ref="I21:J21"/>
    <mergeCell ref="A13:M13"/>
    <mergeCell ref="D15:E15"/>
    <mergeCell ref="D17:E17"/>
    <mergeCell ref="D19:E19"/>
    <mergeCell ref="L19:M19"/>
    <mergeCell ref="A16:I16"/>
    <mergeCell ref="A18:C18"/>
    <mergeCell ref="A19:C19"/>
    <mergeCell ref="I19:J19"/>
    <mergeCell ref="J16:K16"/>
    <mergeCell ref="H11:J11"/>
    <mergeCell ref="A11:D11"/>
    <mergeCell ref="E9:G9"/>
    <mergeCell ref="D18:F18"/>
    <mergeCell ref="H18:M18"/>
    <mergeCell ref="K9:M9"/>
    <mergeCell ref="A9:D9"/>
    <mergeCell ref="A15:C15"/>
    <mergeCell ref="L15:M15"/>
    <mergeCell ref="K10:M11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26"/>
  <sheetViews>
    <sheetView zoomScalePageLayoutView="0" workbookViewId="0" topLeftCell="A1">
      <selection activeCell="M21" sqref="M21:N21"/>
    </sheetView>
  </sheetViews>
  <sheetFormatPr defaultColWidth="8.875" defaultRowHeight="16.5"/>
  <cols>
    <col min="1" max="1" width="3.75390625" style="1" customWidth="1"/>
    <col min="2" max="3" width="4.125" style="1" customWidth="1"/>
    <col min="4" max="8" width="3.375" style="1" customWidth="1"/>
    <col min="9" max="9" width="2.125" style="1" customWidth="1"/>
    <col min="10" max="13" width="3.375" style="1" customWidth="1"/>
    <col min="14" max="14" width="4.00390625" style="1" customWidth="1"/>
    <col min="15" max="15" width="5.125" style="1" customWidth="1"/>
    <col min="16" max="17" width="3.375" style="1" customWidth="1"/>
    <col min="18" max="19" width="2.75390625" style="1" customWidth="1"/>
    <col min="20" max="20" width="4.25390625" style="1" customWidth="1"/>
    <col min="21" max="21" width="3.375" style="1" customWidth="1"/>
    <col min="22" max="22" width="3.625" style="1" customWidth="1"/>
    <col min="23" max="24" width="3.375" style="1" customWidth="1"/>
    <col min="25" max="25" width="6.00390625" style="1" customWidth="1"/>
    <col min="26" max="26" width="3.375" style="1" customWidth="1"/>
    <col min="27" max="27" width="2.50390625" style="1" customWidth="1"/>
    <col min="28" max="16384" width="8.875" style="1" customWidth="1"/>
  </cols>
  <sheetData>
    <row r="1" spans="1:27" ht="4.5" customHeight="1">
      <c r="A1" s="70"/>
      <c r="B1" s="70"/>
      <c r="C1" s="70"/>
      <c r="D1" s="70"/>
      <c r="E1" s="70"/>
      <c r="F1" s="70"/>
      <c r="G1" s="70"/>
      <c r="H1" s="70"/>
      <c r="I1" s="70" t="s">
        <v>67</v>
      </c>
      <c r="J1" s="70"/>
      <c r="K1" s="70"/>
      <c r="L1" s="70"/>
      <c r="M1" s="70"/>
      <c r="N1" s="70"/>
      <c r="O1" s="70"/>
      <c r="P1" s="70"/>
      <c r="Q1" s="70" t="s">
        <v>68</v>
      </c>
      <c r="R1" s="70"/>
      <c r="S1" s="70"/>
      <c r="T1" s="70"/>
      <c r="U1" s="70"/>
      <c r="V1" s="52" t="s">
        <v>69</v>
      </c>
      <c r="W1" s="52"/>
      <c r="X1" s="52"/>
      <c r="Y1" s="70"/>
      <c r="Z1" s="70"/>
      <c r="AA1" s="70"/>
    </row>
    <row r="2" spans="1:25" ht="27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L2" s="90"/>
      <c r="M2" s="90"/>
      <c r="O2" s="118" t="str">
        <f>M16</f>
        <v>花蓮縣吉安鄉北昌國民小學</v>
      </c>
      <c r="P2" s="90" t="s">
        <v>194</v>
      </c>
      <c r="Q2" s="90"/>
      <c r="R2" s="90"/>
      <c r="S2" s="90"/>
      <c r="T2" s="90"/>
      <c r="U2" s="90"/>
      <c r="V2" s="90"/>
      <c r="W2" s="90"/>
      <c r="X2" s="90"/>
      <c r="Y2" s="90"/>
    </row>
    <row r="3" spans="1:27" ht="19.5" customHeight="1">
      <c r="A3" s="314" t="s">
        <v>70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</row>
    <row r="4" spans="1:27" ht="24" customHeight="1">
      <c r="A4" s="170" t="s">
        <v>71</v>
      </c>
      <c r="B4" s="176"/>
      <c r="C4" s="176"/>
      <c r="D4" s="170" t="s">
        <v>72</v>
      </c>
      <c r="E4" s="283"/>
      <c r="F4" s="283"/>
      <c r="G4" s="283"/>
      <c r="H4" s="283"/>
      <c r="I4" s="283"/>
      <c r="J4" s="283"/>
      <c r="K4" s="283"/>
      <c r="L4" s="283"/>
      <c r="M4" s="234"/>
      <c r="N4" s="270" t="s">
        <v>73</v>
      </c>
      <c r="O4" s="185"/>
      <c r="P4" s="185"/>
      <c r="Q4" s="185"/>
      <c r="R4" s="358" t="s">
        <v>74</v>
      </c>
      <c r="S4" s="185"/>
      <c r="T4" s="185"/>
      <c r="U4" s="185"/>
      <c r="V4" s="185"/>
      <c r="W4" s="185"/>
      <c r="X4" s="185"/>
      <c r="Y4" s="185"/>
      <c r="Z4" s="185"/>
      <c r="AA4" s="185"/>
    </row>
    <row r="5" spans="1:27" ht="28.5" customHeight="1">
      <c r="A5" s="359" t="s">
        <v>106</v>
      </c>
      <c r="B5" s="360"/>
      <c r="C5" s="361"/>
      <c r="D5" s="254" t="s">
        <v>76</v>
      </c>
      <c r="E5" s="323"/>
      <c r="F5" s="323"/>
      <c r="G5" s="213"/>
      <c r="H5" s="324"/>
      <c r="I5" s="190"/>
      <c r="J5" s="190"/>
      <c r="K5" s="190"/>
      <c r="L5" s="190"/>
      <c r="M5" s="191"/>
      <c r="N5" s="368">
        <f>D19+O19</f>
        <v>0</v>
      </c>
      <c r="O5" s="345"/>
      <c r="P5" s="345"/>
      <c r="Q5" s="346"/>
      <c r="R5" s="370" t="str">
        <f>N16</f>
        <v>臨時人員  年  月份薪資</v>
      </c>
      <c r="S5" s="370"/>
      <c r="T5" s="370"/>
      <c r="U5" s="370"/>
      <c r="V5" s="370"/>
      <c r="W5" s="370"/>
      <c r="X5" s="370"/>
      <c r="Y5" s="370"/>
      <c r="Z5" s="370"/>
      <c r="AA5" s="370"/>
    </row>
    <row r="6" spans="1:27" ht="15" customHeight="1">
      <c r="A6" s="362"/>
      <c r="B6" s="363"/>
      <c r="C6" s="364"/>
      <c r="D6" s="324" t="s">
        <v>77</v>
      </c>
      <c r="E6" s="371"/>
      <c r="F6" s="371"/>
      <c r="G6" s="372"/>
      <c r="H6" s="324"/>
      <c r="I6" s="190"/>
      <c r="J6" s="190"/>
      <c r="K6" s="190"/>
      <c r="L6" s="190"/>
      <c r="M6" s="191"/>
      <c r="N6" s="347"/>
      <c r="O6" s="369"/>
      <c r="P6" s="369"/>
      <c r="Q6" s="349"/>
      <c r="R6" s="185"/>
      <c r="S6" s="185"/>
      <c r="T6" s="185"/>
      <c r="U6" s="185"/>
      <c r="V6" s="185"/>
      <c r="W6" s="185"/>
      <c r="X6" s="185"/>
      <c r="Y6" s="185"/>
      <c r="Z6" s="185"/>
      <c r="AA6" s="185"/>
    </row>
    <row r="7" spans="1:27" ht="12" customHeight="1">
      <c r="A7" s="362"/>
      <c r="B7" s="363"/>
      <c r="C7" s="364"/>
      <c r="D7" s="373"/>
      <c r="E7" s="374"/>
      <c r="F7" s="374"/>
      <c r="G7" s="375"/>
      <c r="H7" s="274"/>
      <c r="I7" s="276"/>
      <c r="J7" s="276"/>
      <c r="K7" s="276"/>
      <c r="L7" s="276"/>
      <c r="M7" s="275"/>
      <c r="N7" s="347"/>
      <c r="O7" s="369"/>
      <c r="P7" s="369"/>
      <c r="Q7" s="349"/>
      <c r="R7" s="291" t="s">
        <v>107</v>
      </c>
      <c r="S7" s="376"/>
      <c r="T7" s="377">
        <f>D19</f>
        <v>0</v>
      </c>
      <c r="U7" s="377"/>
      <c r="V7" s="377"/>
      <c r="W7" s="291" t="s">
        <v>108</v>
      </c>
      <c r="X7" s="376"/>
      <c r="Y7" s="377">
        <f>O19</f>
        <v>0</v>
      </c>
      <c r="Z7" s="377"/>
      <c r="AA7" s="377"/>
    </row>
    <row r="8" spans="1:27" ht="25.5" customHeight="1">
      <c r="A8" s="365"/>
      <c r="B8" s="366"/>
      <c r="C8" s="367"/>
      <c r="D8" s="254" t="s">
        <v>78</v>
      </c>
      <c r="E8" s="323"/>
      <c r="F8" s="323"/>
      <c r="G8" s="213"/>
      <c r="H8" s="378"/>
      <c r="I8" s="276"/>
      <c r="J8" s="276"/>
      <c r="K8" s="276"/>
      <c r="L8" s="276"/>
      <c r="M8" s="275"/>
      <c r="N8" s="350"/>
      <c r="O8" s="351"/>
      <c r="P8" s="351"/>
      <c r="Q8" s="352"/>
      <c r="R8" s="376"/>
      <c r="S8" s="376"/>
      <c r="T8" s="377"/>
      <c r="U8" s="377"/>
      <c r="V8" s="377"/>
      <c r="W8" s="376"/>
      <c r="X8" s="376"/>
      <c r="Y8" s="377"/>
      <c r="Z8" s="377"/>
      <c r="AA8" s="377"/>
    </row>
    <row r="9" spans="1:27" s="13" customFormat="1" ht="12" customHeight="1">
      <c r="A9" s="7"/>
      <c r="B9" s="7"/>
      <c r="C9" s="7"/>
      <c r="D9" s="7"/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32"/>
      <c r="S9" s="32"/>
      <c r="T9" s="32"/>
      <c r="U9" s="32"/>
      <c r="V9" s="32"/>
      <c r="W9" s="32"/>
      <c r="X9" s="32"/>
      <c r="Y9" s="253"/>
      <c r="Z9" s="253"/>
      <c r="AA9" s="298"/>
    </row>
    <row r="10" spans="1:27" ht="24" customHeight="1">
      <c r="A10" s="170" t="s">
        <v>190</v>
      </c>
      <c r="B10" s="283"/>
      <c r="C10" s="283"/>
      <c r="D10" s="234"/>
      <c r="E10" s="250" t="s">
        <v>294</v>
      </c>
      <c r="F10" s="240"/>
      <c r="G10" s="240"/>
      <c r="H10" s="240"/>
      <c r="I10" s="240"/>
      <c r="J10" s="240"/>
      <c r="K10" s="289" t="s">
        <v>295</v>
      </c>
      <c r="L10" s="290"/>
      <c r="M10" s="290"/>
      <c r="N10" s="290"/>
      <c r="O10" s="290"/>
      <c r="P10" s="170" t="s">
        <v>80</v>
      </c>
      <c r="Q10" s="240"/>
      <c r="R10" s="240"/>
      <c r="S10" s="240"/>
      <c r="T10" s="240"/>
      <c r="U10" s="241"/>
      <c r="V10" s="170" t="s">
        <v>81</v>
      </c>
      <c r="W10" s="240"/>
      <c r="X10" s="240"/>
      <c r="Y10" s="240"/>
      <c r="Z10" s="240"/>
      <c r="AA10" s="241"/>
    </row>
    <row r="11" spans="1:27" ht="37.5" customHeight="1">
      <c r="A11" s="299" t="s">
        <v>202</v>
      </c>
      <c r="B11" s="246"/>
      <c r="C11" s="246"/>
      <c r="D11" s="247"/>
      <c r="E11" s="299"/>
      <c r="F11" s="246"/>
      <c r="G11" s="246"/>
      <c r="H11" s="246"/>
      <c r="I11" s="246"/>
      <c r="J11" s="247"/>
      <c r="K11" s="308" t="s">
        <v>296</v>
      </c>
      <c r="L11" s="308"/>
      <c r="M11" s="308"/>
      <c r="N11" s="308"/>
      <c r="O11" s="343"/>
      <c r="P11" s="299"/>
      <c r="Q11" s="190"/>
      <c r="R11" s="190"/>
      <c r="S11" s="190"/>
      <c r="T11" s="190"/>
      <c r="U11" s="190"/>
      <c r="V11" s="344"/>
      <c r="W11" s="345"/>
      <c r="X11" s="345"/>
      <c r="Y11" s="345"/>
      <c r="Z11" s="345"/>
      <c r="AA11" s="346"/>
    </row>
    <row r="12" spans="1:27" ht="37.5" customHeight="1">
      <c r="A12" s="300" t="s">
        <v>201</v>
      </c>
      <c r="B12" s="248"/>
      <c r="C12" s="248"/>
      <c r="D12" s="249"/>
      <c r="E12" s="353"/>
      <c r="F12" s="294"/>
      <c r="G12" s="294"/>
      <c r="H12" s="294"/>
      <c r="I12" s="294"/>
      <c r="J12" s="295"/>
      <c r="K12" s="309" t="s">
        <v>298</v>
      </c>
      <c r="L12" s="354"/>
      <c r="M12" s="354"/>
      <c r="N12" s="354"/>
      <c r="O12" s="355"/>
      <c r="P12" s="300"/>
      <c r="Q12" s="277"/>
      <c r="R12" s="277"/>
      <c r="S12" s="277"/>
      <c r="T12" s="277"/>
      <c r="U12" s="277"/>
      <c r="V12" s="347"/>
      <c r="W12" s="348"/>
      <c r="X12" s="348"/>
      <c r="Y12" s="348"/>
      <c r="Z12" s="348"/>
      <c r="AA12" s="349"/>
    </row>
    <row r="13" spans="1:27" ht="37.5" customHeight="1">
      <c r="A13" s="301"/>
      <c r="B13" s="268"/>
      <c r="C13" s="268"/>
      <c r="D13" s="269"/>
      <c r="E13" s="301"/>
      <c r="F13" s="268"/>
      <c r="G13" s="268"/>
      <c r="H13" s="268"/>
      <c r="I13" s="268"/>
      <c r="J13" s="269"/>
      <c r="K13" s="356"/>
      <c r="L13" s="356"/>
      <c r="M13" s="356"/>
      <c r="N13" s="356"/>
      <c r="O13" s="357"/>
      <c r="P13" s="301"/>
      <c r="Q13" s="276"/>
      <c r="R13" s="276"/>
      <c r="S13" s="276"/>
      <c r="T13" s="276"/>
      <c r="U13" s="276"/>
      <c r="V13" s="350"/>
      <c r="W13" s="351"/>
      <c r="X13" s="351"/>
      <c r="Y13" s="351"/>
      <c r="Z13" s="351"/>
      <c r="AA13" s="352"/>
    </row>
    <row r="14" spans="4:24" s="13" customFormat="1" ht="12" customHeight="1">
      <c r="D14" s="72"/>
      <c r="E14" s="73"/>
      <c r="F14" s="73"/>
      <c r="G14" s="73"/>
      <c r="H14" s="73"/>
      <c r="I14" s="51"/>
      <c r="J14" s="51"/>
      <c r="K14" s="51"/>
      <c r="L14" s="73"/>
      <c r="M14" s="73"/>
      <c r="N14" s="73"/>
      <c r="O14" s="73"/>
      <c r="P14" s="73"/>
      <c r="R14" s="72"/>
      <c r="S14" s="73"/>
      <c r="T14" s="73"/>
      <c r="U14" s="73"/>
      <c r="V14" s="51"/>
      <c r="W14" s="51"/>
      <c r="X14" s="51"/>
    </row>
    <row r="15" spans="1:27" ht="30" customHeight="1">
      <c r="A15" s="334" t="s">
        <v>82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</row>
    <row r="16" spans="1:27" s="117" customFormat="1" ht="33" customHeigh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 t="s">
        <v>316</v>
      </c>
      <c r="N16" s="92" t="s">
        <v>284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9"/>
    </row>
    <row r="17" spans="1:27" ht="27" customHeight="1">
      <c r="A17" s="335" t="s">
        <v>109</v>
      </c>
      <c r="B17" s="270" t="s">
        <v>101</v>
      </c>
      <c r="C17" s="270"/>
      <c r="D17" s="329" t="s">
        <v>110</v>
      </c>
      <c r="E17" s="337"/>
      <c r="F17" s="337"/>
      <c r="G17" s="195" t="s">
        <v>99</v>
      </c>
      <c r="H17" s="279"/>
      <c r="I17" s="279"/>
      <c r="J17" s="279"/>
      <c r="K17" s="279"/>
      <c r="L17" s="279"/>
      <c r="M17" s="279"/>
      <c r="N17" s="279"/>
      <c r="O17" s="279"/>
      <c r="P17" s="279"/>
      <c r="Q17" s="311" t="s">
        <v>102</v>
      </c>
      <c r="R17" s="340"/>
      <c r="S17" s="340"/>
      <c r="T17" s="340"/>
      <c r="U17" s="340"/>
      <c r="V17" s="340"/>
      <c r="W17" s="340"/>
      <c r="X17" s="341"/>
      <c r="Y17" s="329" t="s">
        <v>103</v>
      </c>
      <c r="Z17" s="331" t="s">
        <v>300</v>
      </c>
      <c r="AA17" s="332"/>
    </row>
    <row r="18" spans="1:27" ht="36" customHeight="1">
      <c r="A18" s="336"/>
      <c r="B18" s="270"/>
      <c r="C18" s="270"/>
      <c r="D18" s="338"/>
      <c r="E18" s="339"/>
      <c r="F18" s="339"/>
      <c r="G18" s="326" t="s">
        <v>111</v>
      </c>
      <c r="H18" s="342"/>
      <c r="I18" s="326" t="s">
        <v>112</v>
      </c>
      <c r="J18" s="342"/>
      <c r="K18" s="326" t="s">
        <v>113</v>
      </c>
      <c r="L18" s="342"/>
      <c r="M18" s="326" t="s">
        <v>114</v>
      </c>
      <c r="N18" s="342"/>
      <c r="O18" s="326" t="s">
        <v>104</v>
      </c>
      <c r="P18" s="379"/>
      <c r="Q18" s="326" t="s">
        <v>115</v>
      </c>
      <c r="R18" s="342"/>
      <c r="S18" s="326" t="s">
        <v>116</v>
      </c>
      <c r="T18" s="342"/>
      <c r="U18" s="326" t="s">
        <v>117</v>
      </c>
      <c r="V18" s="342"/>
      <c r="W18" s="326" t="s">
        <v>104</v>
      </c>
      <c r="X18" s="342"/>
      <c r="Y18" s="330"/>
      <c r="Z18" s="333"/>
      <c r="AA18" s="332"/>
    </row>
    <row r="19" spans="1:27" ht="49.5" customHeight="1">
      <c r="A19" s="327" t="s">
        <v>105</v>
      </c>
      <c r="B19" s="176"/>
      <c r="C19" s="176"/>
      <c r="D19" s="380">
        <f>SUM(D20:F24)</f>
        <v>0</v>
      </c>
      <c r="E19" s="381"/>
      <c r="F19" s="382"/>
      <c r="G19" s="180">
        <f>SUM(G20:H24)</f>
        <v>0</v>
      </c>
      <c r="H19" s="383"/>
      <c r="I19" s="180">
        <f>SUM(I20:J24)</f>
        <v>0</v>
      </c>
      <c r="J19" s="383"/>
      <c r="K19" s="180">
        <f>SUM(K20:L24)</f>
        <v>0</v>
      </c>
      <c r="L19" s="383"/>
      <c r="M19" s="180">
        <f>SUM(M20:N24)</f>
        <v>0</v>
      </c>
      <c r="N19" s="383"/>
      <c r="O19" s="380">
        <f aca="true" t="shared" si="0" ref="O19:O24">SUM(G19:N19)</f>
        <v>0</v>
      </c>
      <c r="P19" s="384"/>
      <c r="Q19" s="180">
        <f>SUM(Q20:R24)</f>
        <v>0</v>
      </c>
      <c r="R19" s="383"/>
      <c r="S19" s="180">
        <f>SUM(S20:T24)</f>
        <v>0</v>
      </c>
      <c r="T19" s="383"/>
      <c r="U19" s="180">
        <f>SUM(U20:V24)</f>
        <v>0</v>
      </c>
      <c r="V19" s="383"/>
      <c r="W19" s="380">
        <f aca="true" t="shared" si="1" ref="W19:W24">SUM(Q19:V19)</f>
        <v>0</v>
      </c>
      <c r="X19" s="384"/>
      <c r="Y19" s="141">
        <f aca="true" t="shared" si="2" ref="Y19:Y24">D19-W19</f>
        <v>0</v>
      </c>
      <c r="Z19" s="331"/>
      <c r="AA19" s="332"/>
    </row>
    <row r="20" spans="1:27" ht="49.5" customHeight="1">
      <c r="A20" s="74">
        <v>1</v>
      </c>
      <c r="B20" s="189"/>
      <c r="C20" s="328"/>
      <c r="D20" s="180"/>
      <c r="E20" s="385"/>
      <c r="F20" s="386"/>
      <c r="G20" s="180"/>
      <c r="H20" s="383"/>
      <c r="I20" s="180"/>
      <c r="J20" s="383"/>
      <c r="K20" s="180"/>
      <c r="L20" s="383"/>
      <c r="M20" s="180"/>
      <c r="N20" s="383"/>
      <c r="O20" s="180">
        <f t="shared" si="0"/>
        <v>0</v>
      </c>
      <c r="P20" s="387"/>
      <c r="Q20" s="180"/>
      <c r="R20" s="383"/>
      <c r="S20" s="180"/>
      <c r="T20" s="383"/>
      <c r="U20" s="180"/>
      <c r="V20" s="383"/>
      <c r="W20" s="180">
        <f t="shared" si="1"/>
        <v>0</v>
      </c>
      <c r="X20" s="387"/>
      <c r="Y20" s="137">
        <f t="shared" si="2"/>
        <v>0</v>
      </c>
      <c r="Z20" s="331"/>
      <c r="AA20" s="332"/>
    </row>
    <row r="21" spans="1:27" ht="49.5" customHeight="1">
      <c r="A21" s="74">
        <v>2</v>
      </c>
      <c r="B21" s="189"/>
      <c r="C21" s="328"/>
      <c r="D21" s="388"/>
      <c r="E21" s="389"/>
      <c r="F21" s="390"/>
      <c r="G21" s="391"/>
      <c r="H21" s="181"/>
      <c r="I21" s="391"/>
      <c r="J21" s="181"/>
      <c r="K21" s="391"/>
      <c r="L21" s="181"/>
      <c r="M21" s="391"/>
      <c r="N21" s="181"/>
      <c r="O21" s="180">
        <f t="shared" si="0"/>
        <v>0</v>
      </c>
      <c r="P21" s="387"/>
      <c r="Q21" s="391"/>
      <c r="R21" s="181"/>
      <c r="S21" s="391"/>
      <c r="T21" s="181"/>
      <c r="U21" s="391"/>
      <c r="V21" s="181"/>
      <c r="W21" s="180">
        <f t="shared" si="1"/>
        <v>0</v>
      </c>
      <c r="X21" s="387"/>
      <c r="Y21" s="137">
        <f t="shared" si="2"/>
        <v>0</v>
      </c>
      <c r="Z21" s="331"/>
      <c r="AA21" s="332"/>
    </row>
    <row r="22" spans="1:27" ht="49.5" customHeight="1">
      <c r="A22" s="74">
        <v>3</v>
      </c>
      <c r="B22" s="189"/>
      <c r="C22" s="328"/>
      <c r="D22" s="388"/>
      <c r="E22" s="389"/>
      <c r="F22" s="390"/>
      <c r="G22" s="391"/>
      <c r="H22" s="181"/>
      <c r="I22" s="391"/>
      <c r="J22" s="181"/>
      <c r="K22" s="391"/>
      <c r="L22" s="181"/>
      <c r="M22" s="391"/>
      <c r="N22" s="181"/>
      <c r="O22" s="180">
        <f t="shared" si="0"/>
        <v>0</v>
      </c>
      <c r="P22" s="387"/>
      <c r="Q22" s="391"/>
      <c r="R22" s="181"/>
      <c r="S22" s="391"/>
      <c r="T22" s="181"/>
      <c r="U22" s="391"/>
      <c r="V22" s="181"/>
      <c r="W22" s="180">
        <f t="shared" si="1"/>
        <v>0</v>
      </c>
      <c r="X22" s="387"/>
      <c r="Y22" s="137">
        <f t="shared" si="2"/>
        <v>0</v>
      </c>
      <c r="Z22" s="331"/>
      <c r="AA22" s="332"/>
    </row>
    <row r="23" spans="1:27" ht="49.5" customHeight="1">
      <c r="A23" s="74">
        <v>4</v>
      </c>
      <c r="B23" s="189"/>
      <c r="C23" s="328"/>
      <c r="D23" s="388"/>
      <c r="E23" s="389"/>
      <c r="F23" s="390"/>
      <c r="G23" s="391"/>
      <c r="H23" s="181"/>
      <c r="I23" s="391"/>
      <c r="J23" s="181"/>
      <c r="K23" s="391"/>
      <c r="L23" s="181"/>
      <c r="M23" s="391"/>
      <c r="N23" s="181"/>
      <c r="O23" s="180">
        <f t="shared" si="0"/>
        <v>0</v>
      </c>
      <c r="P23" s="387"/>
      <c r="Q23" s="391"/>
      <c r="R23" s="181"/>
      <c r="S23" s="391"/>
      <c r="T23" s="181"/>
      <c r="U23" s="391"/>
      <c r="V23" s="181"/>
      <c r="W23" s="180">
        <f t="shared" si="1"/>
        <v>0</v>
      </c>
      <c r="X23" s="387"/>
      <c r="Y23" s="137">
        <f t="shared" si="2"/>
        <v>0</v>
      </c>
      <c r="Z23" s="331"/>
      <c r="AA23" s="332"/>
    </row>
    <row r="24" spans="1:27" ht="49.5" customHeight="1">
      <c r="A24" s="74">
        <v>5</v>
      </c>
      <c r="B24" s="189"/>
      <c r="C24" s="328"/>
      <c r="D24" s="388"/>
      <c r="E24" s="389"/>
      <c r="F24" s="390"/>
      <c r="G24" s="391"/>
      <c r="H24" s="181"/>
      <c r="I24" s="391"/>
      <c r="J24" s="181"/>
      <c r="K24" s="391"/>
      <c r="L24" s="181"/>
      <c r="M24" s="391"/>
      <c r="N24" s="181"/>
      <c r="O24" s="180">
        <f t="shared" si="0"/>
        <v>0</v>
      </c>
      <c r="P24" s="387"/>
      <c r="Q24" s="391"/>
      <c r="R24" s="181"/>
      <c r="S24" s="391"/>
      <c r="T24" s="181"/>
      <c r="U24" s="391"/>
      <c r="V24" s="181"/>
      <c r="W24" s="180">
        <f t="shared" si="1"/>
        <v>0</v>
      </c>
      <c r="X24" s="387"/>
      <c r="Y24" s="137">
        <f t="shared" si="2"/>
        <v>0</v>
      </c>
      <c r="Z24" s="331"/>
      <c r="AA24" s="332"/>
    </row>
    <row r="25" spans="1:27" ht="42" customHeight="1">
      <c r="A25" s="170" t="s">
        <v>118</v>
      </c>
      <c r="B25" s="250"/>
      <c r="C25" s="250"/>
      <c r="D25" s="392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4"/>
    </row>
    <row r="26" spans="9:27" ht="16.5"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</sheetData>
  <sheetProtection/>
  <mergeCells count="128">
    <mergeCell ref="Z23:AA23"/>
    <mergeCell ref="Z24:AA24"/>
    <mergeCell ref="A25:C25"/>
    <mergeCell ref="D25:AA25"/>
    <mergeCell ref="Q24:R24"/>
    <mergeCell ref="S24:T24"/>
    <mergeCell ref="U24:V24"/>
    <mergeCell ref="W24:X24"/>
    <mergeCell ref="S23:T23"/>
    <mergeCell ref="U23:V23"/>
    <mergeCell ref="W23:X23"/>
    <mergeCell ref="B24:C24"/>
    <mergeCell ref="D24:F24"/>
    <mergeCell ref="G24:H24"/>
    <mergeCell ref="I24:J24"/>
    <mergeCell ref="K24:L24"/>
    <mergeCell ref="M24:N24"/>
    <mergeCell ref="O24:P24"/>
    <mergeCell ref="K23:L23"/>
    <mergeCell ref="M23:N23"/>
    <mergeCell ref="O23:P23"/>
    <mergeCell ref="Q23:R23"/>
    <mergeCell ref="B23:C23"/>
    <mergeCell ref="D23:F23"/>
    <mergeCell ref="G23:H23"/>
    <mergeCell ref="I23:J23"/>
    <mergeCell ref="M22:N22"/>
    <mergeCell ref="O22:P22"/>
    <mergeCell ref="Q22:R22"/>
    <mergeCell ref="S22:T22"/>
    <mergeCell ref="U22:V22"/>
    <mergeCell ref="W22:X22"/>
    <mergeCell ref="O21:P21"/>
    <mergeCell ref="Q21:R21"/>
    <mergeCell ref="S21:T21"/>
    <mergeCell ref="U21:V21"/>
    <mergeCell ref="W21:X21"/>
    <mergeCell ref="B22:C22"/>
    <mergeCell ref="D22:F22"/>
    <mergeCell ref="G22:H22"/>
    <mergeCell ref="I22:J22"/>
    <mergeCell ref="K22:L22"/>
    <mergeCell ref="Q20:R20"/>
    <mergeCell ref="S20:T20"/>
    <mergeCell ref="U20:V20"/>
    <mergeCell ref="W20:X20"/>
    <mergeCell ref="B21:C21"/>
    <mergeCell ref="D21:F21"/>
    <mergeCell ref="G21:H21"/>
    <mergeCell ref="I21:J21"/>
    <mergeCell ref="K21:L21"/>
    <mergeCell ref="M21:N21"/>
    <mergeCell ref="S19:T19"/>
    <mergeCell ref="U19:V19"/>
    <mergeCell ref="W19:X19"/>
    <mergeCell ref="B20:C20"/>
    <mergeCell ref="D20:F20"/>
    <mergeCell ref="G20:H20"/>
    <mergeCell ref="I20:J20"/>
    <mergeCell ref="K20:L20"/>
    <mergeCell ref="M20:N20"/>
    <mergeCell ref="O20:P20"/>
    <mergeCell ref="U18:V18"/>
    <mergeCell ref="W18:X18"/>
    <mergeCell ref="A19:C19"/>
    <mergeCell ref="D19:F19"/>
    <mergeCell ref="G19:H19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Q18:R18"/>
    <mergeCell ref="S18:T18"/>
    <mergeCell ref="Y9:AA9"/>
    <mergeCell ref="A10:D10"/>
    <mergeCell ref="E10:J10"/>
    <mergeCell ref="K10:O10"/>
    <mergeCell ref="P10:U10"/>
    <mergeCell ref="V10:AA10"/>
    <mergeCell ref="D6:G7"/>
    <mergeCell ref="H6:M7"/>
    <mergeCell ref="R7:S8"/>
    <mergeCell ref="T7:V8"/>
    <mergeCell ref="W7:X8"/>
    <mergeCell ref="Y7:AA8"/>
    <mergeCell ref="D8:G8"/>
    <mergeCell ref="H8:M8"/>
    <mergeCell ref="A3:AA3"/>
    <mergeCell ref="A4:C4"/>
    <mergeCell ref="D4:M4"/>
    <mergeCell ref="N4:Q4"/>
    <mergeCell ref="R4:AA4"/>
    <mergeCell ref="A5:C8"/>
    <mergeCell ref="D5:G5"/>
    <mergeCell ref="H5:M5"/>
    <mergeCell ref="N5:Q8"/>
    <mergeCell ref="R5:AA6"/>
    <mergeCell ref="A11:D11"/>
    <mergeCell ref="E11:J11"/>
    <mergeCell ref="K11:O11"/>
    <mergeCell ref="A12:D12"/>
    <mergeCell ref="P11:U11"/>
    <mergeCell ref="V11:AA13"/>
    <mergeCell ref="E12:J12"/>
    <mergeCell ref="K12:O12"/>
    <mergeCell ref="P12:U12"/>
    <mergeCell ref="E13:J13"/>
    <mergeCell ref="A13:D13"/>
    <mergeCell ref="A15:AA15"/>
    <mergeCell ref="A17:A18"/>
    <mergeCell ref="B17:C18"/>
    <mergeCell ref="D17:F18"/>
    <mergeCell ref="G17:P17"/>
    <mergeCell ref="Q17:X17"/>
    <mergeCell ref="G18:H18"/>
    <mergeCell ref="K13:O13"/>
    <mergeCell ref="P13:U13"/>
    <mergeCell ref="Y17:Y18"/>
    <mergeCell ref="Z17:AA18"/>
    <mergeCell ref="Z19:AA19"/>
    <mergeCell ref="Z20:AA20"/>
    <mergeCell ref="Z21:AA21"/>
    <mergeCell ref="Z22:AA22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zoomScalePageLayoutView="0" workbookViewId="0" topLeftCell="A1">
      <selection activeCell="K20" sqref="K20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5.50390625" style="1" customWidth="1"/>
    <col min="6" max="6" width="4.00390625" style="1" customWidth="1"/>
    <col min="7" max="7" width="2.625" style="1" customWidth="1"/>
    <col min="8" max="8" width="5.625" style="1" customWidth="1"/>
    <col min="9" max="9" width="10.125" style="1" customWidth="1"/>
    <col min="10" max="10" width="8.125" style="1" customWidth="1"/>
    <col min="11" max="11" width="9.75390625" style="1" customWidth="1"/>
    <col min="12" max="12" width="9.625" style="1" customWidth="1"/>
    <col min="13" max="13" width="7.875" style="1" customWidth="1"/>
    <col min="14" max="14" width="5.25390625" style="1" customWidth="1"/>
    <col min="15" max="15" width="11.625" style="1" customWidth="1"/>
    <col min="16" max="16384" width="8.875" style="1" customWidth="1"/>
  </cols>
  <sheetData>
    <row r="1" spans="5:13" s="67" customFormat="1" ht="10.5" customHeight="1">
      <c r="E1" s="67" t="s">
        <v>206</v>
      </c>
      <c r="J1" s="67" t="s">
        <v>207</v>
      </c>
      <c r="K1" s="80"/>
      <c r="M1" s="68" t="s">
        <v>208</v>
      </c>
    </row>
    <row r="2" spans="1:15" ht="27" customHeight="1">
      <c r="A2" s="90"/>
      <c r="B2" s="90"/>
      <c r="C2" s="90"/>
      <c r="D2" s="90"/>
      <c r="E2" s="90"/>
      <c r="F2" s="90"/>
      <c r="G2" s="90"/>
      <c r="H2" s="90"/>
      <c r="I2" s="100"/>
      <c r="J2" s="94" t="str">
        <f>H14</f>
        <v>花蓮縣吉安鄉北昌國民小學</v>
      </c>
      <c r="K2" s="90" t="s">
        <v>209</v>
      </c>
      <c r="L2" s="90"/>
      <c r="M2" s="100"/>
      <c r="N2" s="90"/>
      <c r="O2" s="90"/>
    </row>
    <row r="3" spans="1:15" ht="17.25" customHeight="1">
      <c r="A3" s="237" t="s">
        <v>210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9.5" customHeight="1">
      <c r="A4" s="178" t="s">
        <v>211</v>
      </c>
      <c r="B4" s="282"/>
      <c r="C4" s="179"/>
      <c r="D4" s="178" t="s">
        <v>225</v>
      </c>
      <c r="E4" s="240"/>
      <c r="F4" s="240"/>
      <c r="G4" s="240"/>
      <c r="H4" s="240"/>
      <c r="I4" s="241"/>
      <c r="J4" s="178" t="s">
        <v>212</v>
      </c>
      <c r="K4" s="187"/>
      <c r="L4" s="287" t="s">
        <v>213</v>
      </c>
      <c r="M4" s="240"/>
      <c r="N4" s="240"/>
      <c r="O4" s="241"/>
    </row>
    <row r="5" spans="1:15" ht="19.5" customHeight="1">
      <c r="A5" s="202" t="s">
        <v>214</v>
      </c>
      <c r="B5" s="203"/>
      <c r="C5" s="284"/>
      <c r="D5" s="235" t="s">
        <v>257</v>
      </c>
      <c r="E5" s="236"/>
      <c r="F5" s="236"/>
      <c r="G5" s="465"/>
      <c r="H5" s="466"/>
      <c r="I5" s="467"/>
      <c r="J5" s="410">
        <f>J27</f>
        <v>0</v>
      </c>
      <c r="K5" s="411"/>
      <c r="L5" s="422" t="str">
        <f>I14</f>
        <v>臨時人員  年  月份薪資</v>
      </c>
      <c r="M5" s="423"/>
      <c r="N5" s="423"/>
      <c r="O5" s="424"/>
    </row>
    <row r="6" spans="1:15" ht="19.5" customHeight="1">
      <c r="A6" s="205"/>
      <c r="B6" s="206"/>
      <c r="C6" s="285"/>
      <c r="D6" s="235" t="s">
        <v>258</v>
      </c>
      <c r="E6" s="236"/>
      <c r="F6" s="236"/>
      <c r="G6" s="465"/>
      <c r="H6" s="466"/>
      <c r="I6" s="467"/>
      <c r="J6" s="412"/>
      <c r="K6" s="413"/>
      <c r="L6" s="425"/>
      <c r="M6" s="426"/>
      <c r="N6" s="426"/>
      <c r="O6" s="427"/>
    </row>
    <row r="7" spans="1:15" ht="19.5" customHeight="1">
      <c r="A7" s="208"/>
      <c r="B7" s="209"/>
      <c r="C7" s="286"/>
      <c r="D7" s="235" t="s">
        <v>224</v>
      </c>
      <c r="E7" s="236"/>
      <c r="F7" s="236"/>
      <c r="G7" s="465"/>
      <c r="H7" s="466"/>
      <c r="I7" s="467"/>
      <c r="J7" s="414"/>
      <c r="K7" s="415"/>
      <c r="L7" s="428"/>
      <c r="M7" s="429"/>
      <c r="N7" s="429"/>
      <c r="O7" s="430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186" t="s">
        <v>190</v>
      </c>
      <c r="B9" s="283"/>
      <c r="C9" s="283"/>
      <c r="D9" s="234"/>
      <c r="E9" s="186" t="s">
        <v>294</v>
      </c>
      <c r="F9" s="283"/>
      <c r="G9" s="283"/>
      <c r="H9" s="234"/>
      <c r="I9" s="289" t="s">
        <v>193</v>
      </c>
      <c r="J9" s="399"/>
      <c r="K9" s="250" t="s">
        <v>24</v>
      </c>
      <c r="L9" s="234"/>
      <c r="M9" s="170" t="s">
        <v>216</v>
      </c>
      <c r="N9" s="250"/>
      <c r="O9" s="171"/>
    </row>
    <row r="10" spans="1:15" ht="39" customHeight="1">
      <c r="A10" s="299" t="s">
        <v>292</v>
      </c>
      <c r="B10" s="246"/>
      <c r="C10" s="246"/>
      <c r="D10" s="247"/>
      <c r="E10" s="299"/>
      <c r="F10" s="395"/>
      <c r="G10" s="395"/>
      <c r="H10" s="396"/>
      <c r="I10" s="400" t="s">
        <v>297</v>
      </c>
      <c r="J10" s="401"/>
      <c r="K10" s="53"/>
      <c r="L10" s="55"/>
      <c r="M10" s="261"/>
      <c r="N10" s="404"/>
      <c r="O10" s="262"/>
    </row>
    <row r="11" spans="1:15" ht="42.75" customHeight="1">
      <c r="A11" s="301" t="s">
        <v>293</v>
      </c>
      <c r="B11" s="268"/>
      <c r="C11" s="268"/>
      <c r="D11" s="269"/>
      <c r="E11" s="301"/>
      <c r="F11" s="397"/>
      <c r="G11" s="397"/>
      <c r="H11" s="398"/>
      <c r="I11" s="402" t="s">
        <v>299</v>
      </c>
      <c r="J11" s="403"/>
      <c r="K11" s="48"/>
      <c r="L11" s="56"/>
      <c r="M11" s="265"/>
      <c r="N11" s="405"/>
      <c r="O11" s="266"/>
    </row>
    <row r="12" ht="6" customHeight="1"/>
    <row r="13" spans="1:15" ht="38.25" customHeight="1" thickBot="1">
      <c r="A13" s="242" t="s">
        <v>219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3"/>
    </row>
    <row r="14" spans="1:15" ht="33" customHeight="1">
      <c r="A14" s="125"/>
      <c r="B14" s="126"/>
      <c r="C14" s="126"/>
      <c r="D14" s="126"/>
      <c r="E14" s="126"/>
      <c r="F14" s="126"/>
      <c r="G14" s="126"/>
      <c r="H14" s="127" t="s">
        <v>316</v>
      </c>
      <c r="I14" s="126" t="s">
        <v>284</v>
      </c>
      <c r="J14" s="128"/>
      <c r="K14" s="126"/>
      <c r="L14" s="126"/>
      <c r="M14" s="126"/>
      <c r="N14" s="126" t="s">
        <v>259</v>
      </c>
      <c r="O14" s="129"/>
    </row>
    <row r="15" spans="1:15" s="41" customFormat="1" ht="24.75" customHeight="1">
      <c r="A15" s="416" t="s">
        <v>260</v>
      </c>
      <c r="B15" s="406" t="s">
        <v>261</v>
      </c>
      <c r="C15" s="418"/>
      <c r="D15" s="419"/>
      <c r="E15" s="195" t="s">
        <v>262</v>
      </c>
      <c r="F15" s="279"/>
      <c r="G15" s="279"/>
      <c r="H15" s="279"/>
      <c r="I15" s="280"/>
      <c r="J15" s="195" t="s">
        <v>263</v>
      </c>
      <c r="K15" s="279"/>
      <c r="L15" s="279"/>
      <c r="M15" s="280"/>
      <c r="N15" s="406" t="s">
        <v>264</v>
      </c>
      <c r="O15" s="407"/>
    </row>
    <row r="16" spans="1:15" s="41" customFormat="1" ht="24.75" customHeight="1">
      <c r="A16" s="417"/>
      <c r="B16" s="408"/>
      <c r="C16" s="420"/>
      <c r="D16" s="421"/>
      <c r="E16" s="19" t="s">
        <v>265</v>
      </c>
      <c r="F16" s="302" t="s">
        <v>286</v>
      </c>
      <c r="G16" s="303"/>
      <c r="H16" s="19" t="s">
        <v>287</v>
      </c>
      <c r="I16" s="19" t="s">
        <v>266</v>
      </c>
      <c r="J16" s="19" t="s">
        <v>267</v>
      </c>
      <c r="K16" s="19" t="s">
        <v>268</v>
      </c>
      <c r="L16" s="19" t="s">
        <v>269</v>
      </c>
      <c r="M16" s="19" t="s">
        <v>266</v>
      </c>
      <c r="N16" s="408"/>
      <c r="O16" s="409"/>
    </row>
    <row r="17" spans="1:15" s="41" customFormat="1" ht="30" customHeight="1">
      <c r="A17" s="431" t="s">
        <v>285</v>
      </c>
      <c r="B17" s="434"/>
      <c r="C17" s="434"/>
      <c r="D17" s="434"/>
      <c r="E17" s="120" t="s">
        <v>270</v>
      </c>
      <c r="F17" s="437"/>
      <c r="G17" s="438"/>
      <c r="H17" s="121"/>
      <c r="I17" s="121">
        <f>F17*H17</f>
        <v>0</v>
      </c>
      <c r="J17" s="121"/>
      <c r="K17" s="121"/>
      <c r="L17" s="121"/>
      <c r="M17" s="121">
        <f>SUM(J17:L17)</f>
        <v>0</v>
      </c>
      <c r="N17" s="306">
        <f>SUM(I17,M17)</f>
        <v>0</v>
      </c>
      <c r="O17" s="443"/>
    </row>
    <row r="18" spans="1:15" s="41" customFormat="1" ht="30" customHeight="1">
      <c r="A18" s="432"/>
      <c r="B18" s="434"/>
      <c r="C18" s="434"/>
      <c r="D18" s="434"/>
      <c r="E18" s="436" t="s">
        <v>271</v>
      </c>
      <c r="F18" s="439" t="s">
        <v>268</v>
      </c>
      <c r="G18" s="439"/>
      <c r="H18" s="124" t="s">
        <v>269</v>
      </c>
      <c r="I18" s="124"/>
      <c r="J18" s="124"/>
      <c r="K18" s="123" t="s">
        <v>266</v>
      </c>
      <c r="L18" s="439" t="s">
        <v>272</v>
      </c>
      <c r="M18" s="439"/>
      <c r="N18" s="434" t="s">
        <v>273</v>
      </c>
      <c r="O18" s="441"/>
    </row>
    <row r="19" spans="1:15" s="41" customFormat="1" ht="30" customHeight="1" thickBot="1">
      <c r="A19" s="433"/>
      <c r="B19" s="435"/>
      <c r="C19" s="435"/>
      <c r="D19" s="435"/>
      <c r="E19" s="435"/>
      <c r="F19" s="440"/>
      <c r="G19" s="440"/>
      <c r="H19" s="122"/>
      <c r="I19" s="122"/>
      <c r="J19" s="122"/>
      <c r="K19" s="122">
        <f>SUM(F19:J19)</f>
        <v>0</v>
      </c>
      <c r="L19" s="440">
        <f>I17-K19</f>
        <v>0</v>
      </c>
      <c r="M19" s="440"/>
      <c r="N19" s="435"/>
      <c r="O19" s="442"/>
    </row>
    <row r="20" spans="1:15" s="41" customFormat="1" ht="30" customHeight="1" thickTop="1">
      <c r="A20" s="431" t="s">
        <v>285</v>
      </c>
      <c r="B20" s="434"/>
      <c r="C20" s="434"/>
      <c r="D20" s="434"/>
      <c r="E20" s="120" t="s">
        <v>270</v>
      </c>
      <c r="F20" s="437"/>
      <c r="G20" s="438"/>
      <c r="H20" s="121"/>
      <c r="I20" s="121">
        <f>F20*H20</f>
        <v>0</v>
      </c>
      <c r="J20" s="121"/>
      <c r="K20" s="121"/>
      <c r="L20" s="121"/>
      <c r="M20" s="121">
        <f>SUM(J20:L20)</f>
        <v>0</v>
      </c>
      <c r="N20" s="306">
        <f>SUM(I20,M20)</f>
        <v>0</v>
      </c>
      <c r="O20" s="443"/>
    </row>
    <row r="21" spans="1:15" s="41" customFormat="1" ht="30" customHeight="1">
      <c r="A21" s="432"/>
      <c r="B21" s="434"/>
      <c r="C21" s="434"/>
      <c r="D21" s="434"/>
      <c r="E21" s="436" t="s">
        <v>271</v>
      </c>
      <c r="F21" s="439" t="s">
        <v>268</v>
      </c>
      <c r="G21" s="439"/>
      <c r="H21" s="124" t="s">
        <v>269</v>
      </c>
      <c r="I21" s="135"/>
      <c r="J21" s="124"/>
      <c r="K21" s="123" t="s">
        <v>266</v>
      </c>
      <c r="L21" s="439" t="s">
        <v>272</v>
      </c>
      <c r="M21" s="439"/>
      <c r="N21" s="434" t="s">
        <v>273</v>
      </c>
      <c r="O21" s="441"/>
    </row>
    <row r="22" spans="1:15" s="41" customFormat="1" ht="30" customHeight="1" thickBot="1">
      <c r="A22" s="433"/>
      <c r="B22" s="435"/>
      <c r="C22" s="435"/>
      <c r="D22" s="435"/>
      <c r="E22" s="435"/>
      <c r="F22" s="440"/>
      <c r="G22" s="440"/>
      <c r="H22" s="122"/>
      <c r="I22" s="122"/>
      <c r="J22" s="122"/>
      <c r="K22" s="122">
        <f>SUM(F22:J22)</f>
        <v>0</v>
      </c>
      <c r="L22" s="440">
        <f>I20-K22</f>
        <v>0</v>
      </c>
      <c r="M22" s="440"/>
      <c r="N22" s="435"/>
      <c r="O22" s="442"/>
    </row>
    <row r="23" spans="1:15" s="41" customFormat="1" ht="30" customHeight="1" thickTop="1">
      <c r="A23" s="431" t="s">
        <v>285</v>
      </c>
      <c r="B23" s="470"/>
      <c r="C23" s="471"/>
      <c r="D23" s="472"/>
      <c r="E23" s="120" t="s">
        <v>270</v>
      </c>
      <c r="F23" s="444"/>
      <c r="G23" s="445"/>
      <c r="H23" s="121"/>
      <c r="I23" s="121">
        <f>F23*H23</f>
        <v>0</v>
      </c>
      <c r="J23" s="121"/>
      <c r="K23" s="121"/>
      <c r="L23" s="121"/>
      <c r="M23" s="121">
        <f>SUM(J23:L23)</f>
        <v>0</v>
      </c>
      <c r="N23" s="446">
        <f>SUM(I23,M23)</f>
        <v>0</v>
      </c>
      <c r="O23" s="447"/>
    </row>
    <row r="24" spans="1:15" s="41" customFormat="1" ht="30" customHeight="1">
      <c r="A24" s="432"/>
      <c r="B24" s="318"/>
      <c r="C24" s="319"/>
      <c r="D24" s="320"/>
      <c r="E24" s="457" t="s">
        <v>271</v>
      </c>
      <c r="F24" s="459" t="s">
        <v>268</v>
      </c>
      <c r="G24" s="460"/>
      <c r="H24" s="124" t="s">
        <v>269</v>
      </c>
      <c r="I24" s="124"/>
      <c r="J24" s="124"/>
      <c r="K24" s="123" t="s">
        <v>266</v>
      </c>
      <c r="L24" s="459" t="s">
        <v>272</v>
      </c>
      <c r="M24" s="460"/>
      <c r="N24" s="461" t="s">
        <v>273</v>
      </c>
      <c r="O24" s="452"/>
    </row>
    <row r="25" spans="1:15" s="41" customFormat="1" ht="30" customHeight="1" thickBot="1">
      <c r="A25" s="433"/>
      <c r="B25" s="473"/>
      <c r="C25" s="474"/>
      <c r="D25" s="475"/>
      <c r="E25" s="458"/>
      <c r="F25" s="454"/>
      <c r="G25" s="455"/>
      <c r="H25" s="121"/>
      <c r="I25" s="121"/>
      <c r="J25" s="121"/>
      <c r="K25" s="121">
        <f>SUM(F25:J25)</f>
        <v>0</v>
      </c>
      <c r="L25" s="454">
        <f>I23-K25</f>
        <v>0</v>
      </c>
      <c r="M25" s="455"/>
      <c r="N25" s="458"/>
      <c r="O25" s="453"/>
    </row>
    <row r="26" spans="1:15" s="41" customFormat="1" ht="31.5" customHeight="1" thickTop="1">
      <c r="A26" s="450" t="s">
        <v>274</v>
      </c>
      <c r="B26" s="448" t="s">
        <v>275</v>
      </c>
      <c r="C26" s="448"/>
      <c r="D26" s="449"/>
      <c r="E26" s="132" t="s">
        <v>262</v>
      </c>
      <c r="F26" s="468" t="s">
        <v>276</v>
      </c>
      <c r="G26" s="469"/>
      <c r="H26" s="132" t="s">
        <v>277</v>
      </c>
      <c r="I26" s="132" t="s">
        <v>278</v>
      </c>
      <c r="J26" s="468" t="s">
        <v>279</v>
      </c>
      <c r="K26" s="469"/>
      <c r="L26" s="133" t="s">
        <v>280</v>
      </c>
      <c r="M26" s="133" t="s">
        <v>281</v>
      </c>
      <c r="N26" s="142" t="s">
        <v>249</v>
      </c>
      <c r="O26" s="134" t="s">
        <v>282</v>
      </c>
    </row>
    <row r="27" spans="1:15" s="41" customFormat="1" ht="24.75" customHeight="1">
      <c r="A27" s="451"/>
      <c r="B27" s="434"/>
      <c r="C27" s="434"/>
      <c r="D27" s="434"/>
      <c r="E27" s="119">
        <f>SUM(I17,I20,I23)</f>
        <v>0</v>
      </c>
      <c r="F27" s="456">
        <f>SUM(J17,J20,J23)</f>
        <v>0</v>
      </c>
      <c r="G27" s="456"/>
      <c r="H27" s="131">
        <f>SUM(K17,K20,K23)</f>
        <v>0</v>
      </c>
      <c r="I27" s="131">
        <f>SUM(L17,L20,L23)</f>
        <v>0</v>
      </c>
      <c r="J27" s="456">
        <f>SUM(E27:I27)</f>
        <v>0</v>
      </c>
      <c r="K27" s="456"/>
      <c r="L27" s="130">
        <f>SUM(F19,F22,F25)</f>
        <v>0</v>
      </c>
      <c r="M27" s="130">
        <f>SUM(H19,H22,H25)</f>
        <v>0</v>
      </c>
      <c r="N27" s="119">
        <f>SUM(I19:J19,I22:J22,I25:J25)</f>
        <v>0</v>
      </c>
      <c r="O27" s="136">
        <f>SUM(L19,L22,L25)</f>
        <v>0</v>
      </c>
    </row>
    <row r="28" spans="1:15" s="41" customFormat="1" ht="24" customHeight="1" thickBot="1">
      <c r="A28" s="462" t="s">
        <v>283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4"/>
    </row>
    <row r="29" s="41" customFormat="1" ht="16.5"/>
    <row r="30" s="41" customFormat="1" ht="16.5"/>
    <row r="31" s="41" customFormat="1" ht="16.5"/>
    <row r="32" s="41" customFormat="1" ht="16.5"/>
    <row r="33" s="41" customFormat="1" ht="16.5"/>
    <row r="34" s="41" customFormat="1" ht="16.5"/>
    <row r="35" s="41" customFormat="1" ht="16.5"/>
    <row r="36" s="41" customFormat="1" ht="16.5"/>
    <row r="37" s="41" customFormat="1" ht="16.5"/>
    <row r="38" s="41" customFormat="1" ht="16.5"/>
    <row r="39" s="41" customFormat="1" ht="16.5"/>
    <row r="40" s="41" customFormat="1" ht="16.5"/>
    <row r="41" s="41" customFormat="1" ht="16.5"/>
    <row r="42" s="41" customFormat="1" ht="16.5"/>
    <row r="43" s="41" customFormat="1" ht="16.5"/>
    <row r="44" s="41" customFormat="1" ht="16.5"/>
    <row r="45" s="41" customFormat="1" ht="16.5"/>
    <row r="46" s="41" customFormat="1" ht="16.5"/>
    <row r="47" s="41" customFormat="1" ht="16.5"/>
    <row r="48" s="41" customFormat="1" ht="16.5"/>
    <row r="49" s="41" customFormat="1" ht="16.5"/>
    <row r="50" s="41" customFormat="1" ht="16.5"/>
    <row r="51" s="41" customFormat="1" ht="16.5"/>
    <row r="52" s="41" customFormat="1" ht="16.5"/>
    <row r="53" s="41" customFormat="1" ht="16.5"/>
    <row r="54" s="41" customFormat="1" ht="16.5"/>
    <row r="55" s="41" customFormat="1" ht="16.5"/>
    <row r="56" s="41" customFormat="1" ht="16.5"/>
    <row r="57" s="41" customFormat="1" ht="16.5"/>
    <row r="58" s="41" customFormat="1" ht="16.5"/>
    <row r="59" s="41" customFormat="1" ht="16.5"/>
    <row r="60" s="41" customFormat="1" ht="16.5"/>
    <row r="61" s="41" customFormat="1" ht="16.5"/>
    <row r="62" s="41" customFormat="1" ht="16.5"/>
    <row r="63" s="41" customFormat="1" ht="16.5"/>
    <row r="64" s="41" customFormat="1" ht="16.5"/>
    <row r="65" s="41" customFormat="1" ht="16.5"/>
    <row r="66" s="41" customFormat="1" ht="16.5"/>
    <row r="67" s="41" customFormat="1" ht="16.5"/>
    <row r="68" s="41" customFormat="1" ht="16.5"/>
    <row r="69" s="41" customFormat="1" ht="16.5"/>
    <row r="70" s="41" customFormat="1" ht="16.5"/>
    <row r="71" s="41" customFormat="1" ht="16.5"/>
    <row r="72" s="41" customFormat="1" ht="16.5"/>
    <row r="73" s="41" customFormat="1" ht="16.5"/>
    <row r="74" s="41" customFormat="1" ht="16.5"/>
    <row r="75" s="41" customFormat="1" ht="16.5"/>
    <row r="76" s="41" customFormat="1" ht="16.5"/>
    <row r="77" s="41" customFormat="1" ht="16.5"/>
    <row r="78" s="41" customFormat="1" ht="16.5"/>
    <row r="79" s="41" customFormat="1" ht="16.5"/>
    <row r="80" s="41" customFormat="1" ht="16.5"/>
    <row r="81" s="41" customFormat="1" ht="16.5"/>
    <row r="82" s="41" customFormat="1" ht="16.5"/>
    <row r="83" s="41" customFormat="1" ht="16.5"/>
    <row r="84" s="41" customFormat="1" ht="16.5"/>
    <row r="85" s="41" customFormat="1" ht="16.5"/>
    <row r="86" s="41" customFormat="1" ht="16.5"/>
    <row r="87" s="41" customFormat="1" ht="16.5"/>
    <row r="88" s="41" customFormat="1" ht="16.5"/>
    <row r="89" s="41" customFormat="1" ht="16.5"/>
    <row r="90" s="41" customFormat="1" ht="16.5"/>
    <row r="91" s="41" customFormat="1" ht="16.5"/>
    <row r="92" s="41" customFormat="1" ht="16.5"/>
    <row r="93" s="41" customFormat="1" ht="16.5"/>
    <row r="94" s="41" customFormat="1" ht="16.5"/>
    <row r="95" s="41" customFormat="1" ht="16.5"/>
    <row r="96" s="41" customFormat="1" ht="16.5"/>
    <row r="97" s="41" customFormat="1" ht="16.5"/>
    <row r="98" s="41" customFormat="1" ht="16.5"/>
    <row r="99" s="41" customFormat="1" ht="16.5"/>
    <row r="100" s="41" customFormat="1" ht="16.5"/>
    <row r="101" s="41" customFormat="1" ht="16.5"/>
    <row r="102" s="41" customFormat="1" ht="16.5"/>
    <row r="103" s="41" customFormat="1" ht="16.5"/>
    <row r="104" s="41" customFormat="1" ht="16.5"/>
    <row r="105" s="41" customFormat="1" ht="16.5"/>
    <row r="106" s="41" customFormat="1" ht="16.5"/>
    <row r="107" s="41" customFormat="1" ht="16.5"/>
    <row r="108" s="41" customFormat="1" ht="16.5"/>
    <row r="109" s="41" customFormat="1" ht="16.5"/>
    <row r="110" s="41" customFormat="1" ht="16.5"/>
    <row r="111" s="41" customFormat="1" ht="16.5"/>
    <row r="112" s="41" customFormat="1" ht="16.5"/>
    <row r="113" s="41" customFormat="1" ht="16.5"/>
    <row r="114" s="41" customFormat="1" ht="16.5"/>
    <row r="115" s="41" customFormat="1" ht="16.5"/>
    <row r="116" s="41" customFormat="1" ht="16.5"/>
    <row r="117" s="41" customFormat="1" ht="16.5"/>
    <row r="118" s="41" customFormat="1" ht="16.5"/>
    <row r="119" s="41" customFormat="1" ht="16.5"/>
    <row r="120" s="41" customFormat="1" ht="16.5"/>
    <row r="121" s="41" customFormat="1" ht="16.5"/>
    <row r="122" s="41" customFormat="1" ht="16.5"/>
    <row r="123" s="41" customFormat="1" ht="16.5"/>
    <row r="124" s="41" customFormat="1" ht="16.5"/>
    <row r="125" s="41" customFormat="1" ht="16.5"/>
    <row r="126" s="41" customFormat="1" ht="16.5"/>
    <row r="127" s="41" customFormat="1" ht="16.5"/>
    <row r="128" s="41" customFormat="1" ht="16.5"/>
    <row r="129" s="41" customFormat="1" ht="16.5"/>
    <row r="130" s="41" customFormat="1" ht="16.5"/>
    <row r="131" s="41" customFormat="1" ht="16.5"/>
    <row r="132" s="41" customFormat="1" ht="16.5"/>
    <row r="133" s="41" customFormat="1" ht="16.5"/>
    <row r="134" s="41" customFormat="1" ht="16.5"/>
    <row r="135" s="41" customFormat="1" ht="16.5"/>
    <row r="136" s="41" customFormat="1" ht="16.5"/>
    <row r="137" s="41" customFormat="1" ht="16.5"/>
    <row r="138" s="41" customFormat="1" ht="16.5"/>
    <row r="139" s="41" customFormat="1" ht="16.5"/>
    <row r="140" s="41" customFormat="1" ht="16.5"/>
    <row r="141" s="41" customFormat="1" ht="16.5"/>
    <row r="142" s="41" customFormat="1" ht="16.5"/>
    <row r="143" s="41" customFormat="1" ht="16.5"/>
    <row r="144" s="41" customFormat="1" ht="16.5"/>
    <row r="145" s="41" customFormat="1" ht="16.5"/>
    <row r="146" s="41" customFormat="1" ht="16.5"/>
    <row r="147" s="41" customFormat="1" ht="16.5"/>
    <row r="148" s="41" customFormat="1" ht="16.5"/>
    <row r="149" s="41" customFormat="1" ht="16.5"/>
    <row r="150" s="41" customFormat="1" ht="16.5"/>
    <row r="151" s="41" customFormat="1" ht="16.5"/>
    <row r="152" s="41" customFormat="1" ht="16.5"/>
    <row r="153" s="41" customFormat="1" ht="16.5"/>
    <row r="154" s="41" customFormat="1" ht="16.5"/>
    <row r="155" s="41" customFormat="1" ht="16.5"/>
    <row r="156" s="41" customFormat="1" ht="16.5"/>
    <row r="157" s="41" customFormat="1" ht="16.5"/>
    <row r="158" s="41" customFormat="1" ht="16.5"/>
    <row r="159" s="41" customFormat="1" ht="16.5"/>
    <row r="160" s="41" customFormat="1" ht="16.5"/>
    <row r="161" s="41" customFormat="1" ht="16.5"/>
    <row r="162" s="41" customFormat="1" ht="16.5"/>
    <row r="163" s="41" customFormat="1" ht="16.5"/>
    <row r="164" s="41" customFormat="1" ht="16.5"/>
    <row r="165" s="41" customFormat="1" ht="16.5"/>
    <row r="166" s="41" customFormat="1" ht="16.5"/>
    <row r="167" s="41" customFormat="1" ht="16.5"/>
    <row r="168" s="41" customFormat="1" ht="16.5"/>
    <row r="169" s="41" customFormat="1" ht="16.5"/>
    <row r="170" s="41" customFormat="1" ht="16.5"/>
    <row r="171" s="41" customFormat="1" ht="16.5"/>
    <row r="172" s="41" customFormat="1" ht="16.5"/>
    <row r="173" s="41" customFormat="1" ht="16.5"/>
    <row r="174" s="41" customFormat="1" ht="16.5"/>
    <row r="175" s="41" customFormat="1" ht="16.5"/>
    <row r="176" s="41" customFormat="1" ht="16.5"/>
    <row r="177" s="41" customFormat="1" ht="16.5"/>
    <row r="178" s="41" customFormat="1" ht="16.5"/>
    <row r="179" s="41" customFormat="1" ht="16.5"/>
    <row r="180" s="41" customFormat="1" ht="16.5"/>
    <row r="181" s="41" customFormat="1" ht="16.5"/>
    <row r="182" s="41" customFormat="1" ht="16.5"/>
    <row r="183" s="41" customFormat="1" ht="16.5"/>
    <row r="184" s="41" customFormat="1" ht="16.5"/>
    <row r="185" s="41" customFormat="1" ht="16.5"/>
    <row r="186" s="41" customFormat="1" ht="16.5"/>
    <row r="187" s="41" customFormat="1" ht="16.5"/>
    <row r="188" s="41" customFormat="1" ht="16.5"/>
    <row r="189" s="41" customFormat="1" ht="16.5"/>
    <row r="190" s="41" customFormat="1" ht="16.5"/>
    <row r="191" s="41" customFormat="1" ht="16.5"/>
    <row r="192" s="41" customFormat="1" ht="16.5"/>
    <row r="193" s="41" customFormat="1" ht="16.5"/>
    <row r="194" s="41" customFormat="1" ht="16.5"/>
    <row r="195" s="41" customFormat="1" ht="16.5"/>
    <row r="196" s="41" customFormat="1" ht="16.5"/>
    <row r="197" s="41" customFormat="1" ht="16.5"/>
    <row r="198" s="41" customFormat="1" ht="16.5"/>
    <row r="199" s="41" customFormat="1" ht="16.5"/>
    <row r="200" s="41" customFormat="1" ht="16.5"/>
    <row r="201" s="41" customFormat="1" ht="16.5"/>
    <row r="202" s="41" customFormat="1" ht="16.5"/>
    <row r="203" s="41" customFormat="1" ht="16.5"/>
    <row r="204" s="41" customFormat="1" ht="16.5"/>
    <row r="205" s="41" customFormat="1" ht="16.5"/>
    <row r="206" s="41" customFormat="1" ht="16.5"/>
    <row r="207" s="41" customFormat="1" ht="16.5"/>
    <row r="208" s="41" customFormat="1" ht="16.5"/>
    <row r="209" s="41" customFormat="1" ht="16.5"/>
    <row r="210" s="41" customFormat="1" ht="16.5"/>
    <row r="211" s="41" customFormat="1" ht="16.5"/>
    <row r="212" s="41" customFormat="1" ht="16.5"/>
    <row r="213" s="41" customFormat="1" ht="16.5"/>
    <row r="214" s="41" customFormat="1" ht="16.5"/>
    <row r="215" s="41" customFormat="1" ht="16.5"/>
    <row r="216" s="41" customFormat="1" ht="16.5"/>
    <row r="217" s="41" customFormat="1" ht="16.5"/>
    <row r="218" s="41" customFormat="1" ht="16.5"/>
    <row r="219" s="41" customFormat="1" ht="16.5"/>
    <row r="220" s="41" customFormat="1" ht="16.5"/>
    <row r="221" s="41" customFormat="1" ht="16.5"/>
    <row r="222" s="41" customFormat="1" ht="16.5"/>
    <row r="223" s="41" customFormat="1" ht="16.5"/>
    <row r="224" s="41" customFormat="1" ht="16.5"/>
    <row r="225" s="41" customFormat="1" ht="16.5"/>
    <row r="226" s="41" customFormat="1" ht="16.5"/>
    <row r="227" s="41" customFormat="1" ht="16.5"/>
    <row r="228" s="41" customFormat="1" ht="16.5"/>
    <row r="229" s="41" customFormat="1" ht="16.5"/>
    <row r="230" s="41" customFormat="1" ht="16.5"/>
    <row r="231" s="41" customFormat="1" ht="16.5"/>
    <row r="232" s="41" customFormat="1" ht="16.5"/>
    <row r="233" s="41" customFormat="1" ht="16.5"/>
    <row r="234" s="41" customFormat="1" ht="16.5"/>
    <row r="235" s="41" customFormat="1" ht="16.5"/>
    <row r="236" s="41" customFormat="1" ht="16.5"/>
    <row r="237" s="41" customFormat="1" ht="16.5"/>
    <row r="238" s="41" customFormat="1" ht="16.5"/>
    <row r="239" s="41" customFormat="1" ht="16.5"/>
    <row r="240" s="41" customFormat="1" ht="16.5"/>
    <row r="241" s="41" customFormat="1" ht="16.5"/>
    <row r="242" s="41" customFormat="1" ht="16.5"/>
    <row r="243" s="41" customFormat="1" ht="16.5"/>
    <row r="244" s="41" customFormat="1" ht="16.5"/>
    <row r="245" s="41" customFormat="1" ht="16.5"/>
    <row r="246" s="41" customFormat="1" ht="16.5"/>
    <row r="247" s="41" customFormat="1" ht="16.5"/>
    <row r="248" s="41" customFormat="1" ht="16.5"/>
    <row r="249" s="41" customFormat="1" ht="16.5"/>
    <row r="250" s="41" customFormat="1" ht="16.5"/>
    <row r="251" s="41" customFormat="1" ht="16.5"/>
    <row r="252" s="41" customFormat="1" ht="16.5"/>
    <row r="253" s="41" customFormat="1" ht="16.5"/>
    <row r="254" s="41" customFormat="1" ht="16.5"/>
    <row r="255" s="41" customFormat="1" ht="16.5"/>
    <row r="256" s="41" customFormat="1" ht="16.5"/>
    <row r="257" s="41" customFormat="1" ht="16.5"/>
    <row r="258" s="41" customFormat="1" ht="16.5"/>
    <row r="259" s="41" customFormat="1" ht="16.5"/>
    <row r="260" s="41" customFormat="1" ht="16.5"/>
    <row r="261" s="41" customFormat="1" ht="16.5"/>
    <row r="262" s="41" customFormat="1" ht="16.5"/>
    <row r="263" s="41" customFormat="1" ht="16.5"/>
    <row r="264" s="41" customFormat="1" ht="16.5"/>
    <row r="265" s="41" customFormat="1" ht="16.5"/>
    <row r="266" s="41" customFormat="1" ht="16.5"/>
    <row r="267" s="41" customFormat="1" ht="16.5"/>
    <row r="268" s="41" customFormat="1" ht="16.5"/>
    <row r="269" s="41" customFormat="1" ht="16.5"/>
    <row r="270" s="41" customFormat="1" ht="16.5"/>
    <row r="271" s="41" customFormat="1" ht="16.5"/>
    <row r="272" s="41" customFormat="1" ht="16.5"/>
    <row r="273" s="41" customFormat="1" ht="16.5"/>
    <row r="274" s="41" customFormat="1" ht="16.5"/>
    <row r="275" s="41" customFormat="1" ht="16.5"/>
    <row r="276" s="41" customFormat="1" ht="16.5"/>
    <row r="277" s="41" customFormat="1" ht="16.5"/>
    <row r="278" s="41" customFormat="1" ht="16.5"/>
    <row r="279" s="41" customFormat="1" ht="16.5"/>
    <row r="280" s="41" customFormat="1" ht="16.5"/>
    <row r="281" s="41" customFormat="1" ht="16.5"/>
    <row r="282" s="41" customFormat="1" ht="16.5"/>
    <row r="283" s="41" customFormat="1" ht="16.5"/>
    <row r="284" s="41" customFormat="1" ht="16.5"/>
    <row r="285" s="41" customFormat="1" ht="16.5"/>
    <row r="286" s="41" customFormat="1" ht="16.5"/>
    <row r="287" s="41" customFormat="1" ht="16.5"/>
    <row r="288" s="41" customFormat="1" ht="16.5"/>
    <row r="289" s="41" customFormat="1" ht="16.5"/>
    <row r="290" s="41" customFormat="1" ht="16.5"/>
    <row r="291" s="41" customFormat="1" ht="16.5"/>
    <row r="292" s="41" customFormat="1" ht="16.5"/>
    <row r="293" s="41" customFormat="1" ht="16.5"/>
    <row r="294" s="41" customFormat="1" ht="16.5"/>
    <row r="295" s="41" customFormat="1" ht="16.5"/>
    <row r="296" s="41" customFormat="1" ht="16.5"/>
    <row r="297" s="41" customFormat="1" ht="16.5"/>
    <row r="298" s="41" customFormat="1" ht="16.5"/>
    <row r="299" s="41" customFormat="1" ht="16.5"/>
    <row r="300" s="41" customFormat="1" ht="16.5"/>
    <row r="301" s="41" customFormat="1" ht="16.5"/>
    <row r="302" s="41" customFormat="1" ht="16.5"/>
    <row r="303" s="41" customFormat="1" ht="16.5"/>
    <row r="304" s="41" customFormat="1" ht="16.5"/>
    <row r="305" s="41" customFormat="1" ht="16.5"/>
    <row r="306" s="41" customFormat="1" ht="16.5"/>
    <row r="307" s="41" customFormat="1" ht="16.5"/>
    <row r="308" s="41" customFormat="1" ht="16.5"/>
    <row r="309" s="41" customFormat="1" ht="16.5"/>
    <row r="310" s="41" customFormat="1" ht="16.5"/>
    <row r="311" s="41" customFormat="1" ht="16.5"/>
    <row r="312" s="41" customFormat="1" ht="16.5"/>
    <row r="313" s="41" customFormat="1" ht="16.5"/>
    <row r="314" s="41" customFormat="1" ht="16.5"/>
    <row r="315" s="41" customFormat="1" ht="16.5"/>
    <row r="316" s="41" customFormat="1" ht="16.5"/>
    <row r="317" s="41" customFormat="1" ht="16.5"/>
    <row r="318" s="41" customFormat="1" ht="16.5"/>
    <row r="319" s="41" customFormat="1" ht="16.5"/>
    <row r="320" s="41" customFormat="1" ht="16.5"/>
    <row r="321" s="41" customFormat="1" ht="16.5"/>
    <row r="322" s="41" customFormat="1" ht="16.5"/>
    <row r="323" s="41" customFormat="1" ht="16.5"/>
    <row r="324" s="41" customFormat="1" ht="16.5"/>
    <row r="325" s="41" customFormat="1" ht="16.5"/>
    <row r="326" s="41" customFormat="1" ht="16.5"/>
    <row r="327" s="41" customFormat="1" ht="16.5"/>
    <row r="328" s="41" customFormat="1" ht="16.5"/>
    <row r="329" s="41" customFormat="1" ht="16.5"/>
    <row r="330" s="41" customFormat="1" ht="16.5"/>
    <row r="331" s="41" customFormat="1" ht="16.5"/>
    <row r="332" s="41" customFormat="1" ht="16.5"/>
    <row r="333" s="41" customFormat="1" ht="16.5"/>
    <row r="334" s="41" customFormat="1" ht="16.5"/>
    <row r="335" s="41" customFormat="1" ht="16.5"/>
    <row r="336" s="41" customFormat="1" ht="16.5"/>
    <row r="337" s="41" customFormat="1" ht="16.5"/>
    <row r="338" s="41" customFormat="1" ht="16.5"/>
    <row r="339" s="41" customFormat="1" ht="16.5"/>
    <row r="340" s="41" customFormat="1" ht="16.5"/>
    <row r="341" s="41" customFormat="1" ht="16.5"/>
    <row r="342" s="41" customFormat="1" ht="16.5"/>
    <row r="343" s="41" customFormat="1" ht="16.5"/>
    <row r="344" s="41" customFormat="1" ht="16.5"/>
    <row r="345" s="41" customFormat="1" ht="16.5"/>
    <row r="346" s="41" customFormat="1" ht="16.5"/>
    <row r="347" s="41" customFormat="1" ht="16.5"/>
    <row r="348" s="41" customFormat="1" ht="16.5"/>
    <row r="349" s="41" customFormat="1" ht="16.5"/>
    <row r="350" s="41" customFormat="1" ht="16.5"/>
    <row r="351" s="41" customFormat="1" ht="16.5"/>
    <row r="352" s="41" customFormat="1" ht="16.5"/>
    <row r="353" s="41" customFormat="1" ht="16.5"/>
    <row r="354" s="41" customFormat="1" ht="16.5"/>
    <row r="355" s="41" customFormat="1" ht="16.5"/>
    <row r="356" s="41" customFormat="1" ht="16.5"/>
    <row r="357" s="41" customFormat="1" ht="16.5"/>
    <row r="358" s="41" customFormat="1" ht="16.5"/>
    <row r="359" s="41" customFormat="1" ht="16.5"/>
    <row r="360" s="41" customFormat="1" ht="16.5"/>
    <row r="361" s="41" customFormat="1" ht="16.5"/>
    <row r="362" s="41" customFormat="1" ht="16.5"/>
    <row r="363" s="41" customFormat="1" ht="16.5"/>
    <row r="364" s="41" customFormat="1" ht="16.5"/>
    <row r="365" s="41" customFormat="1" ht="16.5"/>
    <row r="366" s="41" customFormat="1" ht="16.5"/>
    <row r="367" s="41" customFormat="1" ht="16.5"/>
    <row r="368" s="41" customFormat="1" ht="16.5"/>
    <row r="369" s="41" customFormat="1" ht="16.5"/>
    <row r="370" s="41" customFormat="1" ht="16.5"/>
    <row r="371" s="41" customFormat="1" ht="16.5"/>
    <row r="372" s="41" customFormat="1" ht="16.5"/>
    <row r="373" s="41" customFormat="1" ht="16.5"/>
    <row r="374" s="41" customFormat="1" ht="16.5"/>
    <row r="375" s="41" customFormat="1" ht="16.5"/>
    <row r="376" s="41" customFormat="1" ht="16.5"/>
    <row r="377" s="41" customFormat="1" ht="16.5"/>
    <row r="378" s="41" customFormat="1" ht="16.5"/>
    <row r="379" s="41" customFormat="1" ht="16.5"/>
    <row r="380" s="41" customFormat="1" ht="16.5"/>
    <row r="381" s="41" customFormat="1" ht="16.5"/>
    <row r="382" s="41" customFormat="1" ht="16.5"/>
    <row r="383" s="41" customFormat="1" ht="16.5"/>
    <row r="384" s="41" customFormat="1" ht="16.5"/>
    <row r="385" s="41" customFormat="1" ht="16.5"/>
    <row r="386" s="41" customFormat="1" ht="16.5"/>
    <row r="387" s="41" customFormat="1" ht="16.5"/>
    <row r="388" s="41" customFormat="1" ht="16.5"/>
    <row r="389" s="41" customFormat="1" ht="16.5"/>
    <row r="390" s="41" customFormat="1" ht="16.5"/>
    <row r="391" s="41" customFormat="1" ht="16.5"/>
    <row r="392" s="41" customFormat="1" ht="16.5"/>
    <row r="393" s="41" customFormat="1" ht="16.5"/>
    <row r="394" s="41" customFormat="1" ht="16.5"/>
    <row r="395" s="41" customFormat="1" ht="16.5"/>
    <row r="396" s="41" customFormat="1" ht="16.5"/>
    <row r="397" s="41" customFormat="1" ht="16.5"/>
    <row r="398" s="41" customFormat="1" ht="16.5"/>
    <row r="399" s="41" customFormat="1" ht="16.5"/>
    <row r="400" s="41" customFormat="1" ht="16.5"/>
    <row r="401" s="41" customFormat="1" ht="16.5"/>
    <row r="402" s="41" customFormat="1" ht="16.5"/>
    <row r="403" s="41" customFormat="1" ht="16.5"/>
    <row r="404" s="41" customFormat="1" ht="16.5"/>
    <row r="405" s="41" customFormat="1" ht="16.5"/>
    <row r="406" s="41" customFormat="1" ht="16.5"/>
    <row r="407" s="41" customFormat="1" ht="16.5"/>
    <row r="408" s="41" customFormat="1" ht="16.5"/>
    <row r="409" s="41" customFormat="1" ht="16.5"/>
    <row r="410" s="41" customFormat="1" ht="16.5"/>
    <row r="411" s="41" customFormat="1" ht="16.5"/>
    <row r="412" s="41" customFormat="1" ht="16.5"/>
    <row r="413" s="41" customFormat="1" ht="16.5"/>
    <row r="414" s="41" customFormat="1" ht="16.5"/>
    <row r="415" s="41" customFormat="1" ht="16.5"/>
    <row r="416" s="41" customFormat="1" ht="16.5"/>
    <row r="417" s="41" customFormat="1" ht="16.5"/>
    <row r="418" s="41" customFormat="1" ht="16.5"/>
    <row r="419" s="41" customFormat="1" ht="16.5"/>
    <row r="420" s="41" customFormat="1" ht="16.5"/>
    <row r="421" s="41" customFormat="1" ht="16.5"/>
    <row r="422" s="41" customFormat="1" ht="16.5"/>
    <row r="423" s="41" customFormat="1" ht="16.5"/>
    <row r="424" s="41" customFormat="1" ht="16.5"/>
    <row r="425" s="41" customFormat="1" ht="16.5"/>
    <row r="426" s="41" customFormat="1" ht="16.5"/>
    <row r="427" s="41" customFormat="1" ht="16.5"/>
    <row r="428" s="41" customFormat="1" ht="16.5"/>
    <row r="429" s="41" customFormat="1" ht="16.5"/>
    <row r="430" s="41" customFormat="1" ht="16.5"/>
    <row r="431" s="41" customFormat="1" ht="16.5"/>
    <row r="432" s="41" customFormat="1" ht="16.5"/>
    <row r="433" s="41" customFormat="1" ht="16.5"/>
    <row r="434" s="41" customFormat="1" ht="16.5"/>
    <row r="435" s="41" customFormat="1" ht="16.5"/>
    <row r="436" s="41" customFormat="1" ht="16.5"/>
    <row r="437" s="41" customFormat="1" ht="16.5"/>
    <row r="438" s="41" customFormat="1" ht="16.5"/>
    <row r="439" s="41" customFormat="1" ht="16.5"/>
    <row r="440" s="41" customFormat="1" ht="16.5"/>
    <row r="441" s="41" customFormat="1" ht="16.5"/>
    <row r="442" s="41" customFormat="1" ht="16.5"/>
    <row r="443" s="41" customFormat="1" ht="16.5"/>
    <row r="444" s="41" customFormat="1" ht="16.5"/>
    <row r="445" s="41" customFormat="1" ht="16.5"/>
    <row r="446" s="41" customFormat="1" ht="16.5"/>
    <row r="447" s="41" customFormat="1" ht="16.5"/>
    <row r="448" s="41" customFormat="1" ht="16.5"/>
    <row r="449" s="41" customFormat="1" ht="16.5"/>
    <row r="450" s="41" customFormat="1" ht="16.5"/>
    <row r="451" s="41" customFormat="1" ht="16.5"/>
    <row r="452" s="41" customFormat="1" ht="16.5"/>
    <row r="453" s="41" customFormat="1" ht="16.5"/>
    <row r="454" s="41" customFormat="1" ht="16.5"/>
    <row r="455" s="41" customFormat="1" ht="16.5"/>
    <row r="456" s="41" customFormat="1" ht="16.5"/>
    <row r="457" s="41" customFormat="1" ht="16.5"/>
    <row r="458" s="41" customFormat="1" ht="16.5"/>
    <row r="459" s="41" customFormat="1" ht="16.5"/>
    <row r="460" s="41" customFormat="1" ht="16.5"/>
    <row r="461" s="41" customFormat="1" ht="16.5"/>
    <row r="462" s="41" customFormat="1" ht="16.5"/>
    <row r="463" s="41" customFormat="1" ht="16.5"/>
    <row r="464" s="41" customFormat="1" ht="16.5"/>
    <row r="465" s="41" customFormat="1" ht="16.5"/>
    <row r="466" s="41" customFormat="1" ht="16.5"/>
    <row r="467" s="41" customFormat="1" ht="16.5"/>
    <row r="468" s="41" customFormat="1" ht="16.5"/>
    <row r="469" s="41" customFormat="1" ht="16.5"/>
    <row r="470" s="41" customFormat="1" ht="16.5"/>
    <row r="471" s="41" customFormat="1" ht="16.5"/>
    <row r="472" s="41" customFormat="1" ht="16.5"/>
    <row r="473" s="41" customFormat="1" ht="16.5"/>
    <row r="474" s="41" customFormat="1" ht="16.5"/>
    <row r="475" s="41" customFormat="1" ht="16.5"/>
    <row r="476" s="41" customFormat="1" ht="16.5"/>
    <row r="477" s="41" customFormat="1" ht="16.5"/>
    <row r="478" s="41" customFormat="1" ht="16.5"/>
    <row r="479" s="41" customFormat="1" ht="16.5"/>
    <row r="480" s="41" customFormat="1" ht="16.5"/>
    <row r="481" s="41" customFormat="1" ht="16.5"/>
    <row r="482" s="41" customFormat="1" ht="16.5"/>
    <row r="483" s="41" customFormat="1" ht="16.5"/>
    <row r="484" s="41" customFormat="1" ht="16.5"/>
    <row r="485" s="41" customFormat="1" ht="16.5"/>
    <row r="486" s="41" customFormat="1" ht="16.5"/>
    <row r="487" s="41" customFormat="1" ht="16.5"/>
    <row r="488" s="41" customFormat="1" ht="16.5"/>
    <row r="489" s="41" customFormat="1" ht="16.5"/>
    <row r="490" s="41" customFormat="1" ht="16.5"/>
    <row r="491" s="41" customFormat="1" ht="16.5"/>
    <row r="492" s="41" customFormat="1" ht="16.5"/>
    <row r="493" s="41" customFormat="1" ht="16.5"/>
    <row r="494" s="41" customFormat="1" ht="16.5"/>
    <row r="495" s="41" customFormat="1" ht="16.5"/>
    <row r="496" s="41" customFormat="1" ht="16.5"/>
    <row r="497" s="41" customFormat="1" ht="16.5"/>
    <row r="498" s="41" customFormat="1" ht="16.5"/>
    <row r="499" s="41" customFormat="1" ht="16.5"/>
    <row r="500" s="41" customFormat="1" ht="16.5"/>
    <row r="501" s="41" customFormat="1" ht="16.5"/>
    <row r="502" s="41" customFormat="1" ht="16.5"/>
    <row r="503" s="41" customFormat="1" ht="16.5"/>
    <row r="504" s="41" customFormat="1" ht="16.5"/>
    <row r="505" s="41" customFormat="1" ht="16.5"/>
    <row r="506" s="41" customFormat="1" ht="16.5"/>
    <row r="507" s="41" customFormat="1" ht="16.5"/>
    <row r="508" s="41" customFormat="1" ht="16.5"/>
    <row r="509" s="41" customFormat="1" ht="16.5"/>
    <row r="510" s="41" customFormat="1" ht="16.5"/>
    <row r="511" s="41" customFormat="1" ht="16.5"/>
    <row r="512" s="41" customFormat="1" ht="16.5"/>
    <row r="513" s="41" customFormat="1" ht="16.5"/>
    <row r="514" s="41" customFormat="1" ht="16.5"/>
    <row r="515" s="41" customFormat="1" ht="16.5"/>
    <row r="516" s="41" customFormat="1" ht="16.5"/>
    <row r="517" s="41" customFormat="1" ht="16.5"/>
    <row r="518" s="41" customFormat="1" ht="16.5"/>
    <row r="519" s="41" customFormat="1" ht="16.5"/>
    <row r="520" s="41" customFormat="1" ht="16.5"/>
    <row r="521" s="41" customFormat="1" ht="16.5"/>
    <row r="522" s="41" customFormat="1" ht="16.5"/>
    <row r="523" s="41" customFormat="1" ht="16.5"/>
    <row r="524" s="41" customFormat="1" ht="16.5"/>
    <row r="525" s="41" customFormat="1" ht="16.5"/>
    <row r="526" s="41" customFormat="1" ht="16.5"/>
    <row r="527" s="41" customFormat="1" ht="16.5"/>
    <row r="528" s="41" customFormat="1" ht="16.5"/>
    <row r="529" s="41" customFormat="1" ht="16.5"/>
    <row r="530" s="41" customFormat="1" ht="16.5"/>
    <row r="531" s="41" customFormat="1" ht="16.5"/>
    <row r="532" s="41" customFormat="1" ht="16.5"/>
    <row r="533" s="41" customFormat="1" ht="16.5"/>
    <row r="534" s="41" customFormat="1" ht="16.5"/>
    <row r="535" s="41" customFormat="1" ht="16.5"/>
    <row r="536" s="41" customFormat="1" ht="16.5"/>
    <row r="537" s="41" customFormat="1" ht="16.5"/>
    <row r="538" s="41" customFormat="1" ht="16.5"/>
    <row r="539" s="41" customFormat="1" ht="16.5"/>
    <row r="540" s="41" customFormat="1" ht="16.5"/>
    <row r="541" s="41" customFormat="1" ht="16.5"/>
    <row r="542" s="41" customFormat="1" ht="16.5"/>
    <row r="543" s="41" customFormat="1" ht="16.5"/>
    <row r="544" s="41" customFormat="1" ht="16.5"/>
    <row r="545" s="41" customFormat="1" ht="16.5"/>
    <row r="546" s="41" customFormat="1" ht="16.5"/>
    <row r="547" s="41" customFormat="1" ht="16.5"/>
    <row r="548" s="41" customFormat="1" ht="16.5"/>
    <row r="549" s="41" customFormat="1" ht="16.5"/>
    <row r="550" s="41" customFormat="1" ht="16.5"/>
    <row r="551" s="41" customFormat="1" ht="16.5"/>
    <row r="552" s="41" customFormat="1" ht="16.5"/>
    <row r="553" s="41" customFormat="1" ht="16.5"/>
    <row r="554" s="41" customFormat="1" ht="16.5"/>
    <row r="555" s="41" customFormat="1" ht="16.5"/>
    <row r="556" s="41" customFormat="1" ht="16.5"/>
    <row r="557" s="41" customFormat="1" ht="16.5"/>
    <row r="558" s="41" customFormat="1" ht="16.5"/>
    <row r="559" s="41" customFormat="1" ht="16.5"/>
    <row r="560" s="41" customFormat="1" ht="16.5"/>
    <row r="561" s="41" customFormat="1" ht="16.5"/>
    <row r="562" s="41" customFormat="1" ht="16.5"/>
    <row r="563" s="41" customFormat="1" ht="16.5"/>
    <row r="564" s="41" customFormat="1" ht="16.5"/>
    <row r="565" s="41" customFormat="1" ht="16.5"/>
    <row r="566" s="41" customFormat="1" ht="16.5"/>
    <row r="567" s="41" customFormat="1" ht="16.5"/>
    <row r="568" s="41" customFormat="1" ht="16.5"/>
    <row r="569" s="41" customFormat="1" ht="16.5"/>
    <row r="570" s="41" customFormat="1" ht="16.5"/>
    <row r="571" s="41" customFormat="1" ht="16.5"/>
    <row r="572" s="41" customFormat="1" ht="16.5"/>
    <row r="573" s="41" customFormat="1" ht="16.5"/>
    <row r="574" s="41" customFormat="1" ht="16.5"/>
    <row r="575" s="41" customFormat="1" ht="16.5"/>
    <row r="576" s="41" customFormat="1" ht="16.5"/>
    <row r="577" s="41" customFormat="1" ht="16.5"/>
    <row r="578" s="41" customFormat="1" ht="16.5"/>
    <row r="579" s="41" customFormat="1" ht="16.5"/>
    <row r="580" s="41" customFormat="1" ht="16.5"/>
    <row r="581" s="41" customFormat="1" ht="16.5"/>
    <row r="582" s="41" customFormat="1" ht="16.5"/>
    <row r="583" s="41" customFormat="1" ht="16.5"/>
    <row r="584" s="41" customFormat="1" ht="16.5"/>
    <row r="585" s="41" customFormat="1" ht="16.5"/>
    <row r="586" s="41" customFormat="1" ht="16.5"/>
    <row r="587" s="41" customFormat="1" ht="16.5"/>
    <row r="588" s="41" customFormat="1" ht="16.5"/>
    <row r="589" s="41" customFormat="1" ht="16.5"/>
    <row r="590" s="41" customFormat="1" ht="16.5"/>
    <row r="591" s="41" customFormat="1" ht="16.5"/>
    <row r="592" s="41" customFormat="1" ht="16.5"/>
    <row r="593" s="41" customFormat="1" ht="16.5"/>
    <row r="594" s="41" customFormat="1" ht="16.5"/>
    <row r="595" s="41" customFormat="1" ht="16.5"/>
    <row r="596" s="41" customFormat="1" ht="16.5"/>
    <row r="597" s="41" customFormat="1" ht="16.5"/>
    <row r="598" s="41" customFormat="1" ht="16.5"/>
    <row r="599" s="41" customFormat="1" ht="16.5"/>
    <row r="600" s="41" customFormat="1" ht="16.5"/>
    <row r="601" s="41" customFormat="1" ht="16.5"/>
    <row r="602" s="41" customFormat="1" ht="16.5"/>
    <row r="603" s="41" customFormat="1" ht="16.5"/>
    <row r="604" s="41" customFormat="1" ht="16.5"/>
    <row r="605" s="41" customFormat="1" ht="16.5"/>
    <row r="606" s="41" customFormat="1" ht="16.5"/>
    <row r="607" s="41" customFormat="1" ht="16.5"/>
    <row r="608" s="41" customFormat="1" ht="16.5"/>
    <row r="609" s="41" customFormat="1" ht="16.5"/>
    <row r="610" s="41" customFormat="1" ht="16.5"/>
    <row r="611" s="41" customFormat="1" ht="16.5"/>
    <row r="612" s="41" customFormat="1" ht="16.5"/>
    <row r="613" s="41" customFormat="1" ht="16.5"/>
    <row r="614" s="41" customFormat="1" ht="16.5"/>
    <row r="615" s="41" customFormat="1" ht="16.5"/>
    <row r="616" s="41" customFormat="1" ht="16.5"/>
    <row r="617" s="41" customFormat="1" ht="16.5"/>
    <row r="618" s="41" customFormat="1" ht="16.5"/>
    <row r="619" s="41" customFormat="1" ht="16.5"/>
    <row r="620" s="41" customFormat="1" ht="16.5"/>
    <row r="621" s="41" customFormat="1" ht="16.5"/>
    <row r="622" s="41" customFormat="1" ht="16.5"/>
    <row r="623" s="41" customFormat="1" ht="16.5"/>
    <row r="624" s="41" customFormat="1" ht="16.5"/>
    <row r="625" s="41" customFormat="1" ht="16.5"/>
    <row r="626" s="41" customFormat="1" ht="16.5"/>
    <row r="627" s="41" customFormat="1" ht="16.5"/>
    <row r="628" s="41" customFormat="1" ht="16.5"/>
    <row r="629" s="41" customFormat="1" ht="16.5"/>
    <row r="630" s="41" customFormat="1" ht="16.5"/>
    <row r="631" s="41" customFormat="1" ht="16.5"/>
    <row r="632" s="41" customFormat="1" ht="16.5"/>
    <row r="633" s="41" customFormat="1" ht="16.5"/>
    <row r="634" s="41" customFormat="1" ht="16.5"/>
    <row r="635" s="41" customFormat="1" ht="16.5"/>
    <row r="636" s="41" customFormat="1" ht="16.5"/>
    <row r="637" s="41" customFormat="1" ht="16.5"/>
    <row r="638" s="41" customFormat="1" ht="16.5"/>
    <row r="639" s="41" customFormat="1" ht="16.5"/>
    <row r="640" s="41" customFormat="1" ht="16.5"/>
    <row r="641" s="41" customFormat="1" ht="16.5"/>
    <row r="642" s="41" customFormat="1" ht="16.5"/>
    <row r="643" s="41" customFormat="1" ht="16.5"/>
    <row r="644" s="41" customFormat="1" ht="16.5"/>
    <row r="645" s="41" customFormat="1" ht="16.5"/>
    <row r="646" s="41" customFormat="1" ht="16.5"/>
    <row r="647" s="41" customFormat="1" ht="16.5"/>
    <row r="648" s="41" customFormat="1" ht="16.5"/>
    <row r="649" s="41" customFormat="1" ht="16.5"/>
    <row r="650" s="41" customFormat="1" ht="16.5"/>
    <row r="651" s="41" customFormat="1" ht="16.5"/>
    <row r="652" s="41" customFormat="1" ht="16.5"/>
    <row r="653" s="41" customFormat="1" ht="16.5"/>
    <row r="654" s="41" customFormat="1" ht="16.5"/>
    <row r="655" s="41" customFormat="1" ht="16.5"/>
    <row r="656" s="41" customFormat="1" ht="16.5"/>
    <row r="657" s="41" customFormat="1" ht="16.5"/>
    <row r="658" s="41" customFormat="1" ht="16.5"/>
    <row r="659" s="41" customFormat="1" ht="16.5"/>
    <row r="660" s="41" customFormat="1" ht="16.5"/>
    <row r="661" s="41" customFormat="1" ht="16.5"/>
    <row r="662" s="41" customFormat="1" ht="16.5"/>
    <row r="663" s="41" customFormat="1" ht="16.5"/>
    <row r="664" s="41" customFormat="1" ht="16.5"/>
    <row r="665" s="41" customFormat="1" ht="16.5"/>
    <row r="666" s="41" customFormat="1" ht="16.5"/>
    <row r="667" s="41" customFormat="1" ht="16.5"/>
    <row r="668" s="41" customFormat="1" ht="16.5"/>
    <row r="669" s="41" customFormat="1" ht="16.5"/>
    <row r="670" s="41" customFormat="1" ht="16.5"/>
    <row r="671" s="41" customFormat="1" ht="16.5"/>
    <row r="672" s="41" customFormat="1" ht="16.5"/>
    <row r="673" s="41" customFormat="1" ht="16.5"/>
    <row r="674" s="41" customFormat="1" ht="16.5"/>
    <row r="675" s="41" customFormat="1" ht="16.5"/>
    <row r="676" s="41" customFormat="1" ht="16.5"/>
    <row r="677" s="41" customFormat="1" ht="16.5"/>
    <row r="678" s="41" customFormat="1" ht="16.5"/>
    <row r="679" s="41" customFormat="1" ht="16.5"/>
    <row r="680" s="41" customFormat="1" ht="16.5"/>
    <row r="681" s="41" customFormat="1" ht="16.5"/>
    <row r="682" s="41" customFormat="1" ht="16.5"/>
    <row r="683" s="41" customFormat="1" ht="16.5"/>
    <row r="684" s="41" customFormat="1" ht="16.5"/>
    <row r="685" s="41" customFormat="1" ht="16.5"/>
    <row r="686" s="41" customFormat="1" ht="16.5"/>
    <row r="687" s="41" customFormat="1" ht="16.5"/>
  </sheetData>
  <sheetProtection/>
  <mergeCells count="74">
    <mergeCell ref="F24:G24"/>
    <mergeCell ref="L24:M24"/>
    <mergeCell ref="N24:N25"/>
    <mergeCell ref="B27:D27"/>
    <mergeCell ref="F27:G27"/>
    <mergeCell ref="A28:O28"/>
    <mergeCell ref="F26:G26"/>
    <mergeCell ref="J26:K26"/>
    <mergeCell ref="A23:A25"/>
    <mergeCell ref="B23:D25"/>
    <mergeCell ref="L22:M22"/>
    <mergeCell ref="F23:G23"/>
    <mergeCell ref="N23:O23"/>
    <mergeCell ref="B26:D26"/>
    <mergeCell ref="A26:A27"/>
    <mergeCell ref="O24:O25"/>
    <mergeCell ref="F25:G25"/>
    <mergeCell ref="J27:K27"/>
    <mergeCell ref="L25:M25"/>
    <mergeCell ref="E24:E25"/>
    <mergeCell ref="A20:A22"/>
    <mergeCell ref="B20:D22"/>
    <mergeCell ref="F20:G20"/>
    <mergeCell ref="N20:O20"/>
    <mergeCell ref="E21:E22"/>
    <mergeCell ref="F21:G21"/>
    <mergeCell ref="L21:M21"/>
    <mergeCell ref="N21:N22"/>
    <mergeCell ref="O21:O22"/>
    <mergeCell ref="F22:G22"/>
    <mergeCell ref="L18:M18"/>
    <mergeCell ref="N18:N19"/>
    <mergeCell ref="O18:O19"/>
    <mergeCell ref="L19:M19"/>
    <mergeCell ref="N17:O17"/>
    <mergeCell ref="F16:G16"/>
    <mergeCell ref="A17:A19"/>
    <mergeCell ref="B17:D19"/>
    <mergeCell ref="E18:E19"/>
    <mergeCell ref="F17:G17"/>
    <mergeCell ref="F18:G18"/>
    <mergeCell ref="F19:G19"/>
    <mergeCell ref="A3:O3"/>
    <mergeCell ref="A4:C4"/>
    <mergeCell ref="A5:C7"/>
    <mergeCell ref="L4:O4"/>
    <mergeCell ref="L5:O7"/>
    <mergeCell ref="J4:K4"/>
    <mergeCell ref="D4:I4"/>
    <mergeCell ref="D6:F6"/>
    <mergeCell ref="D7:F7"/>
    <mergeCell ref="G5:I5"/>
    <mergeCell ref="N15:O16"/>
    <mergeCell ref="J5:K7"/>
    <mergeCell ref="E15:I15"/>
    <mergeCell ref="A15:A16"/>
    <mergeCell ref="B15:D16"/>
    <mergeCell ref="J15:M15"/>
    <mergeCell ref="M9:O9"/>
    <mergeCell ref="D5:F5"/>
    <mergeCell ref="G6:I6"/>
    <mergeCell ref="G7:I7"/>
    <mergeCell ref="K9:L9"/>
    <mergeCell ref="I9:J9"/>
    <mergeCell ref="I10:J10"/>
    <mergeCell ref="I11:J11"/>
    <mergeCell ref="M10:O11"/>
    <mergeCell ref="A13:O13"/>
    <mergeCell ref="A9:D9"/>
    <mergeCell ref="A10:D10"/>
    <mergeCell ref="A11:D11"/>
    <mergeCell ref="E9:H9"/>
    <mergeCell ref="E10:H10"/>
    <mergeCell ref="E11:H11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8" sqref="A18:AD18"/>
    </sheetView>
  </sheetViews>
  <sheetFormatPr defaultColWidth="8.875" defaultRowHeight="16.5"/>
  <cols>
    <col min="1" max="2" width="2.375" style="1" customWidth="1"/>
    <col min="3" max="6" width="2.125" style="1" customWidth="1"/>
    <col min="7" max="10" width="2.50390625" style="1" customWidth="1"/>
    <col min="11" max="23" width="2.375" style="1" customWidth="1"/>
    <col min="24" max="25" width="2.75390625" style="1" customWidth="1"/>
    <col min="26" max="40" width="2.375" style="1" customWidth="1"/>
    <col min="41" max="16384" width="8.875" style="1" customWidth="1"/>
  </cols>
  <sheetData>
    <row r="1" spans="1:40" s="67" customFormat="1" ht="6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 t="s">
        <v>67</v>
      </c>
      <c r="L1" s="70"/>
      <c r="M1" s="70"/>
      <c r="N1" s="70"/>
      <c r="O1" s="70"/>
      <c r="P1" s="70"/>
      <c r="Q1" s="70"/>
      <c r="R1" s="70"/>
      <c r="S1" s="70"/>
      <c r="T1" s="70" t="s">
        <v>68</v>
      </c>
      <c r="U1" s="70"/>
      <c r="V1" s="70"/>
      <c r="W1" s="70"/>
      <c r="X1" s="70"/>
      <c r="Y1" s="70"/>
      <c r="Z1" s="70"/>
      <c r="AA1" s="70"/>
      <c r="AB1" s="52" t="s">
        <v>69</v>
      </c>
      <c r="AC1" s="52"/>
      <c r="AD1" s="52"/>
      <c r="AE1" s="52"/>
      <c r="AF1" s="70"/>
      <c r="AG1" s="70"/>
      <c r="AH1" s="70"/>
      <c r="AI1" s="70"/>
      <c r="AJ1" s="70"/>
      <c r="AK1" s="70"/>
      <c r="AL1" s="70"/>
      <c r="AM1" s="70"/>
      <c r="AN1" s="70"/>
    </row>
    <row r="2" spans="1:25" ht="27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L2" s="90"/>
      <c r="M2" s="90"/>
      <c r="O2" s="90"/>
      <c r="P2" s="90"/>
      <c r="Q2" s="90"/>
      <c r="R2" s="90"/>
      <c r="S2" s="90"/>
      <c r="T2" s="90"/>
      <c r="U2" s="90"/>
      <c r="V2" s="94" t="str">
        <f>Q15</f>
        <v>花蓮縣吉安鄉北昌國民小學</v>
      </c>
      <c r="W2" s="90" t="s">
        <v>194</v>
      </c>
      <c r="Y2" s="90"/>
    </row>
    <row r="3" spans="1:40" ht="17.25" customHeight="1">
      <c r="A3" s="237" t="s">
        <v>70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</row>
    <row r="4" spans="1:40" s="41" customFormat="1" ht="17.25" customHeight="1">
      <c r="A4" s="178" t="s">
        <v>71</v>
      </c>
      <c r="B4" s="283"/>
      <c r="C4" s="283"/>
      <c r="D4" s="283"/>
      <c r="E4" s="283"/>
      <c r="F4" s="188" t="s">
        <v>72</v>
      </c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185"/>
      <c r="T4" s="188" t="s">
        <v>73</v>
      </c>
      <c r="U4" s="236"/>
      <c r="V4" s="236"/>
      <c r="W4" s="236"/>
      <c r="X4" s="236"/>
      <c r="Y4" s="185"/>
      <c r="Z4" s="185"/>
      <c r="AA4" s="287" t="s">
        <v>74</v>
      </c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1"/>
    </row>
    <row r="5" spans="1:40" s="41" customFormat="1" ht="19.5" customHeight="1">
      <c r="A5" s="315" t="s">
        <v>97</v>
      </c>
      <c r="B5" s="316"/>
      <c r="C5" s="316"/>
      <c r="D5" s="316"/>
      <c r="E5" s="317"/>
      <c r="F5" s="201" t="s">
        <v>76</v>
      </c>
      <c r="G5" s="526"/>
      <c r="H5" s="526"/>
      <c r="I5" s="526"/>
      <c r="J5" s="526"/>
      <c r="K5" s="201"/>
      <c r="L5" s="185"/>
      <c r="M5" s="185"/>
      <c r="N5" s="185"/>
      <c r="O5" s="185"/>
      <c r="P5" s="185"/>
      <c r="Q5" s="185"/>
      <c r="R5" s="185"/>
      <c r="S5" s="185"/>
      <c r="T5" s="325">
        <f>AE18</f>
        <v>0</v>
      </c>
      <c r="U5" s="219"/>
      <c r="V5" s="219"/>
      <c r="W5" s="219"/>
      <c r="X5" s="219"/>
      <c r="Y5" s="185"/>
      <c r="Z5" s="185"/>
      <c r="AA5" s="517" t="str">
        <f>R15</f>
        <v>  年  月份業務加班費印領清冊</v>
      </c>
      <c r="AB5" s="518"/>
      <c r="AC5" s="518"/>
      <c r="AD5" s="518"/>
      <c r="AE5" s="518"/>
      <c r="AF5" s="518"/>
      <c r="AG5" s="518"/>
      <c r="AH5" s="518"/>
      <c r="AI5" s="518"/>
      <c r="AJ5" s="518"/>
      <c r="AK5" s="518"/>
      <c r="AL5" s="518"/>
      <c r="AM5" s="518"/>
      <c r="AN5" s="519"/>
    </row>
    <row r="6" spans="1:40" s="41" customFormat="1" ht="19.5" customHeight="1">
      <c r="A6" s="318"/>
      <c r="B6" s="319"/>
      <c r="C6" s="319"/>
      <c r="D6" s="319"/>
      <c r="E6" s="320"/>
      <c r="F6" s="201" t="s">
        <v>77</v>
      </c>
      <c r="G6" s="526"/>
      <c r="H6" s="526"/>
      <c r="I6" s="526"/>
      <c r="J6" s="526"/>
      <c r="K6" s="201"/>
      <c r="L6" s="185"/>
      <c r="M6" s="185"/>
      <c r="N6" s="185"/>
      <c r="O6" s="185"/>
      <c r="P6" s="185"/>
      <c r="Q6" s="185"/>
      <c r="R6" s="185"/>
      <c r="S6" s="185"/>
      <c r="T6" s="219"/>
      <c r="U6" s="219"/>
      <c r="V6" s="219"/>
      <c r="W6" s="219"/>
      <c r="X6" s="219"/>
      <c r="Y6" s="185"/>
      <c r="Z6" s="185"/>
      <c r="AA6" s="520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2"/>
    </row>
    <row r="7" spans="1:40" s="41" customFormat="1" ht="19.5" customHeight="1">
      <c r="A7" s="321"/>
      <c r="B7" s="281"/>
      <c r="C7" s="281"/>
      <c r="D7" s="281"/>
      <c r="E7" s="322"/>
      <c r="F7" s="201" t="s">
        <v>78</v>
      </c>
      <c r="G7" s="526"/>
      <c r="H7" s="526"/>
      <c r="I7" s="526"/>
      <c r="J7" s="526"/>
      <c r="K7" s="201"/>
      <c r="L7" s="185"/>
      <c r="M7" s="185"/>
      <c r="N7" s="185"/>
      <c r="O7" s="185"/>
      <c r="P7" s="185"/>
      <c r="Q7" s="185"/>
      <c r="R7" s="185"/>
      <c r="S7" s="185"/>
      <c r="T7" s="219"/>
      <c r="U7" s="219"/>
      <c r="V7" s="219"/>
      <c r="W7" s="219"/>
      <c r="X7" s="219"/>
      <c r="Y7" s="185"/>
      <c r="Z7" s="185"/>
      <c r="AA7" s="523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5"/>
    </row>
    <row r="8" spans="1:40" ht="8.25" customHeight="1">
      <c r="A8" s="6"/>
      <c r="B8" s="7"/>
      <c r="C8" s="7"/>
      <c r="D8" s="7"/>
      <c r="E8" s="7"/>
      <c r="F8" s="7"/>
      <c r="G8" s="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32"/>
      <c r="AD8" s="32"/>
      <c r="AE8" s="170"/>
      <c r="AF8" s="250"/>
      <c r="AG8" s="250"/>
      <c r="AH8" s="283"/>
      <c r="AI8" s="283"/>
      <c r="AJ8" s="283"/>
      <c r="AK8" s="283"/>
      <c r="AL8" s="283"/>
      <c r="AM8" s="283"/>
      <c r="AN8" s="234"/>
    </row>
    <row r="9" spans="1:42" ht="18" customHeight="1">
      <c r="A9" s="170" t="s">
        <v>79</v>
      </c>
      <c r="B9" s="250"/>
      <c r="C9" s="250"/>
      <c r="D9" s="250"/>
      <c r="E9" s="250"/>
      <c r="F9" s="250"/>
      <c r="G9" s="250"/>
      <c r="H9" s="250"/>
      <c r="I9" s="250"/>
      <c r="J9" s="241"/>
      <c r="K9" s="170" t="s">
        <v>100</v>
      </c>
      <c r="L9" s="250"/>
      <c r="M9" s="250"/>
      <c r="N9" s="283"/>
      <c r="O9" s="283"/>
      <c r="P9" s="283"/>
      <c r="Q9" s="283"/>
      <c r="R9" s="283"/>
      <c r="S9" s="283"/>
      <c r="T9" s="234"/>
      <c r="U9" s="170" t="s">
        <v>80</v>
      </c>
      <c r="V9" s="250"/>
      <c r="W9" s="250"/>
      <c r="X9" s="283"/>
      <c r="Y9" s="283"/>
      <c r="Z9" s="283"/>
      <c r="AA9" s="283"/>
      <c r="AB9" s="283"/>
      <c r="AC9" s="283"/>
      <c r="AD9" s="234"/>
      <c r="AE9" s="508" t="s">
        <v>81</v>
      </c>
      <c r="AF9" s="509"/>
      <c r="AG9" s="509"/>
      <c r="AH9" s="509"/>
      <c r="AI9" s="510"/>
      <c r="AJ9" s="510"/>
      <c r="AK9" s="510"/>
      <c r="AL9" s="510"/>
      <c r="AM9" s="510"/>
      <c r="AN9" s="511"/>
      <c r="AO9" s="54"/>
      <c r="AP9" s="54"/>
    </row>
    <row r="10" spans="1:42" ht="30" customHeight="1">
      <c r="A10" s="198" t="s">
        <v>25</v>
      </c>
      <c r="B10" s="512"/>
      <c r="C10" s="512"/>
      <c r="D10" s="512"/>
      <c r="E10" s="512"/>
      <c r="F10" s="512"/>
      <c r="G10" s="512"/>
      <c r="H10" s="512"/>
      <c r="I10" s="512"/>
      <c r="J10" s="513"/>
      <c r="K10" s="198" t="s">
        <v>202</v>
      </c>
      <c r="L10" s="512"/>
      <c r="M10" s="512"/>
      <c r="N10" s="512"/>
      <c r="O10" s="512"/>
      <c r="P10" s="512"/>
      <c r="Q10" s="512"/>
      <c r="R10" s="512"/>
      <c r="S10" s="512"/>
      <c r="T10" s="513"/>
      <c r="U10" s="299"/>
      <c r="V10" s="245"/>
      <c r="W10" s="245"/>
      <c r="X10" s="245"/>
      <c r="Y10" s="245"/>
      <c r="Z10" s="245"/>
      <c r="AA10" s="245"/>
      <c r="AB10" s="245"/>
      <c r="AC10" s="245"/>
      <c r="AD10" s="395"/>
      <c r="AE10" s="299"/>
      <c r="AF10" s="245"/>
      <c r="AG10" s="245"/>
      <c r="AH10" s="245"/>
      <c r="AI10" s="245"/>
      <c r="AJ10" s="245"/>
      <c r="AK10" s="245"/>
      <c r="AL10" s="245"/>
      <c r="AM10" s="245"/>
      <c r="AN10" s="396"/>
      <c r="AO10" s="47"/>
      <c r="AP10" s="47"/>
    </row>
    <row r="11" spans="1:42" ht="30" customHeight="1">
      <c r="A11" s="502"/>
      <c r="B11" s="503"/>
      <c r="C11" s="503"/>
      <c r="D11" s="503"/>
      <c r="E11" s="503"/>
      <c r="F11" s="503"/>
      <c r="G11" s="503"/>
      <c r="H11" s="503"/>
      <c r="I11" s="503"/>
      <c r="J11" s="504"/>
      <c r="K11" s="502" t="s">
        <v>201</v>
      </c>
      <c r="L11" s="503"/>
      <c r="M11" s="503"/>
      <c r="N11" s="503"/>
      <c r="O11" s="503"/>
      <c r="P11" s="503"/>
      <c r="Q11" s="503"/>
      <c r="R11" s="503"/>
      <c r="S11" s="503"/>
      <c r="T11" s="504"/>
      <c r="U11" s="300"/>
      <c r="V11" s="505"/>
      <c r="W11" s="505"/>
      <c r="X11" s="505"/>
      <c r="Y11" s="505"/>
      <c r="Z11" s="505"/>
      <c r="AA11" s="505"/>
      <c r="AB11" s="505"/>
      <c r="AC11" s="505"/>
      <c r="AD11" s="506"/>
      <c r="AE11" s="263"/>
      <c r="AF11" s="507"/>
      <c r="AG11" s="507"/>
      <c r="AH11" s="507"/>
      <c r="AI11" s="507"/>
      <c r="AJ11" s="507"/>
      <c r="AK11" s="507"/>
      <c r="AL11" s="507"/>
      <c r="AM11" s="507"/>
      <c r="AN11" s="264"/>
      <c r="AO11" s="47"/>
      <c r="AP11" s="47"/>
    </row>
    <row r="12" spans="1:42" ht="30" customHeight="1">
      <c r="A12" s="301"/>
      <c r="B12" s="267"/>
      <c r="C12" s="267"/>
      <c r="D12" s="267"/>
      <c r="E12" s="267"/>
      <c r="F12" s="267"/>
      <c r="G12" s="267"/>
      <c r="H12" s="267"/>
      <c r="I12" s="267"/>
      <c r="J12" s="397"/>
      <c r="K12" s="301"/>
      <c r="L12" s="267"/>
      <c r="M12" s="267"/>
      <c r="N12" s="267"/>
      <c r="O12" s="267"/>
      <c r="P12" s="267"/>
      <c r="Q12" s="267"/>
      <c r="R12" s="267"/>
      <c r="S12" s="267"/>
      <c r="T12" s="397"/>
      <c r="U12" s="301"/>
      <c r="V12" s="267"/>
      <c r="W12" s="267"/>
      <c r="X12" s="267"/>
      <c r="Y12" s="267"/>
      <c r="Z12" s="267"/>
      <c r="AA12" s="267"/>
      <c r="AB12" s="267"/>
      <c r="AC12" s="267"/>
      <c r="AD12" s="397"/>
      <c r="AE12" s="301"/>
      <c r="AF12" s="267"/>
      <c r="AG12" s="267"/>
      <c r="AH12" s="267"/>
      <c r="AI12" s="267"/>
      <c r="AJ12" s="267"/>
      <c r="AK12" s="267"/>
      <c r="AL12" s="267"/>
      <c r="AM12" s="267"/>
      <c r="AN12" s="398"/>
      <c r="AO12" s="71"/>
      <c r="AP12" s="71"/>
    </row>
    <row r="13" ht="6" customHeight="1"/>
    <row r="14" spans="1:40" ht="21" customHeight="1">
      <c r="A14" s="238" t="s">
        <v>82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9"/>
      <c r="AL14" s="239"/>
      <c r="AM14" s="239"/>
      <c r="AN14" s="239"/>
    </row>
    <row r="15" spans="1:40" ht="24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3" t="s">
        <v>316</v>
      </c>
      <c r="R15" s="111" t="s">
        <v>196</v>
      </c>
      <c r="S15" s="113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87"/>
      <c r="AL15" s="87"/>
      <c r="AM15" s="87"/>
      <c r="AN15" s="86"/>
    </row>
    <row r="16" spans="1:40" ht="20.25" customHeight="1">
      <c r="A16" s="214" t="s">
        <v>83</v>
      </c>
      <c r="B16" s="514"/>
      <c r="C16" s="202" t="s">
        <v>119</v>
      </c>
      <c r="D16" s="203"/>
      <c r="E16" s="203"/>
      <c r="F16" s="204"/>
      <c r="G16" s="202" t="s">
        <v>101</v>
      </c>
      <c r="H16" s="203"/>
      <c r="I16" s="203"/>
      <c r="J16" s="284"/>
      <c r="K16" s="493" t="s">
        <v>98</v>
      </c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5"/>
      <c r="Z16" s="496" t="s">
        <v>150</v>
      </c>
      <c r="AA16" s="497"/>
      <c r="AB16" s="498"/>
      <c r="AC16" s="481" t="s">
        <v>151</v>
      </c>
      <c r="AD16" s="482"/>
      <c r="AE16" s="485" t="s">
        <v>152</v>
      </c>
      <c r="AF16" s="486"/>
      <c r="AG16" s="486"/>
      <c r="AH16" s="486"/>
      <c r="AI16" s="434" t="s">
        <v>153</v>
      </c>
      <c r="AJ16" s="434"/>
      <c r="AK16" s="434"/>
      <c r="AL16" s="434"/>
      <c r="AM16" s="434"/>
      <c r="AN16" s="434"/>
    </row>
    <row r="17" spans="1:40" ht="23.25" customHeight="1">
      <c r="A17" s="515"/>
      <c r="B17" s="516"/>
      <c r="C17" s="208"/>
      <c r="D17" s="209"/>
      <c r="E17" s="209"/>
      <c r="F17" s="210"/>
      <c r="G17" s="208"/>
      <c r="H17" s="209"/>
      <c r="I17" s="209"/>
      <c r="J17" s="286"/>
      <c r="K17" s="489" t="s">
        <v>154</v>
      </c>
      <c r="L17" s="283"/>
      <c r="M17" s="283"/>
      <c r="N17" s="283"/>
      <c r="O17" s="477" t="s">
        <v>155</v>
      </c>
      <c r="P17" s="296"/>
      <c r="Q17" s="296"/>
      <c r="R17" s="479"/>
      <c r="S17" s="490" t="s">
        <v>156</v>
      </c>
      <c r="T17" s="491"/>
      <c r="U17" s="492"/>
      <c r="V17" s="489" t="s">
        <v>85</v>
      </c>
      <c r="W17" s="283"/>
      <c r="X17" s="283"/>
      <c r="Y17" s="283"/>
      <c r="Z17" s="499"/>
      <c r="AA17" s="500"/>
      <c r="AB17" s="501"/>
      <c r="AC17" s="483"/>
      <c r="AD17" s="484"/>
      <c r="AE17" s="487"/>
      <c r="AF17" s="488"/>
      <c r="AG17" s="488"/>
      <c r="AH17" s="488"/>
      <c r="AI17" s="434"/>
      <c r="AJ17" s="434"/>
      <c r="AK17" s="434"/>
      <c r="AL17" s="434"/>
      <c r="AM17" s="434"/>
      <c r="AN17" s="434"/>
    </row>
    <row r="18" spans="1:40" s="41" customFormat="1" ht="27.75" customHeight="1">
      <c r="A18" s="195" t="s">
        <v>157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479"/>
      <c r="AE18" s="388">
        <f>SUM(AE19:AH33)</f>
        <v>0</v>
      </c>
      <c r="AF18" s="389"/>
      <c r="AG18" s="389"/>
      <c r="AH18" s="390"/>
      <c r="AI18" s="391"/>
      <c r="AJ18" s="476"/>
      <c r="AK18" s="476"/>
      <c r="AL18" s="476"/>
      <c r="AM18" s="476"/>
      <c r="AN18" s="480"/>
    </row>
    <row r="19" spans="1:40" ht="27.75" customHeight="1">
      <c r="A19" s="388">
        <v>1</v>
      </c>
      <c r="B19" s="390"/>
      <c r="C19" s="180"/>
      <c r="D19" s="385"/>
      <c r="E19" s="385"/>
      <c r="F19" s="386"/>
      <c r="G19" s="180"/>
      <c r="H19" s="385"/>
      <c r="I19" s="385"/>
      <c r="J19" s="386"/>
      <c r="K19" s="477"/>
      <c r="L19" s="240"/>
      <c r="M19" s="240"/>
      <c r="N19" s="240"/>
      <c r="O19" s="478"/>
      <c r="P19" s="185"/>
      <c r="Q19" s="185"/>
      <c r="R19" s="185"/>
      <c r="S19" s="388"/>
      <c r="T19" s="389"/>
      <c r="U19" s="390"/>
      <c r="V19" s="388">
        <f>SUM(K19:U19)</f>
        <v>0</v>
      </c>
      <c r="W19" s="389"/>
      <c r="X19" s="389"/>
      <c r="Y19" s="390"/>
      <c r="Z19" s="388">
        <f>INT(V19/240)</f>
        <v>0</v>
      </c>
      <c r="AA19" s="389"/>
      <c r="AB19" s="390"/>
      <c r="AC19" s="389"/>
      <c r="AD19" s="389"/>
      <c r="AE19" s="388">
        <f>Z19*AC19</f>
        <v>0</v>
      </c>
      <c r="AF19" s="389"/>
      <c r="AG19" s="389"/>
      <c r="AH19" s="390"/>
      <c r="AI19" s="388"/>
      <c r="AJ19" s="389"/>
      <c r="AK19" s="389"/>
      <c r="AL19" s="389"/>
      <c r="AM19" s="389"/>
      <c r="AN19" s="390"/>
    </row>
    <row r="20" spans="1:40" ht="27.75" customHeight="1">
      <c r="A20" s="388">
        <v>2</v>
      </c>
      <c r="B20" s="390"/>
      <c r="C20" s="180"/>
      <c r="D20" s="385"/>
      <c r="E20" s="385"/>
      <c r="F20" s="386"/>
      <c r="G20" s="180"/>
      <c r="H20" s="385"/>
      <c r="I20" s="385"/>
      <c r="J20" s="386"/>
      <c r="K20" s="477"/>
      <c r="L20" s="240"/>
      <c r="M20" s="240"/>
      <c r="N20" s="240"/>
      <c r="O20" s="478"/>
      <c r="P20" s="185"/>
      <c r="Q20" s="185"/>
      <c r="R20" s="185"/>
      <c r="S20" s="388"/>
      <c r="T20" s="389"/>
      <c r="U20" s="390"/>
      <c r="V20" s="388">
        <f aca="true" t="shared" si="0" ref="V20:V33">SUM(K20:U20)</f>
        <v>0</v>
      </c>
      <c r="W20" s="389"/>
      <c r="X20" s="389"/>
      <c r="Y20" s="390"/>
      <c r="Z20" s="388">
        <f aca="true" t="shared" si="1" ref="Z20:Z31">INT(T21/240)</f>
        <v>0</v>
      </c>
      <c r="AA20" s="389"/>
      <c r="AB20" s="390"/>
      <c r="AC20" s="476"/>
      <c r="AD20" s="476"/>
      <c r="AE20" s="388">
        <f aca="true" t="shared" si="2" ref="AE20:AE33">Z20*AC20</f>
        <v>0</v>
      </c>
      <c r="AF20" s="389"/>
      <c r="AG20" s="389"/>
      <c r="AH20" s="390"/>
      <c r="AI20" s="388"/>
      <c r="AJ20" s="389"/>
      <c r="AK20" s="389"/>
      <c r="AL20" s="389"/>
      <c r="AM20" s="389"/>
      <c r="AN20" s="390"/>
    </row>
    <row r="21" spans="1:40" ht="27.75" customHeight="1">
      <c r="A21" s="388">
        <v>3</v>
      </c>
      <c r="B21" s="390"/>
      <c r="C21" s="180"/>
      <c r="D21" s="385"/>
      <c r="E21" s="385"/>
      <c r="F21" s="386"/>
      <c r="G21" s="180"/>
      <c r="H21" s="385"/>
      <c r="I21" s="385"/>
      <c r="J21" s="386"/>
      <c r="K21" s="477"/>
      <c r="L21" s="240"/>
      <c r="M21" s="240"/>
      <c r="N21" s="240"/>
      <c r="O21" s="478"/>
      <c r="P21" s="185"/>
      <c r="Q21" s="185"/>
      <c r="R21" s="185"/>
      <c r="S21" s="388"/>
      <c r="T21" s="389"/>
      <c r="U21" s="390"/>
      <c r="V21" s="388">
        <f t="shared" si="0"/>
        <v>0</v>
      </c>
      <c r="W21" s="389"/>
      <c r="X21" s="389"/>
      <c r="Y21" s="390"/>
      <c r="Z21" s="388">
        <f t="shared" si="1"/>
        <v>0</v>
      </c>
      <c r="AA21" s="389"/>
      <c r="AB21" s="390"/>
      <c r="AC21" s="476"/>
      <c r="AD21" s="476"/>
      <c r="AE21" s="388">
        <f t="shared" si="2"/>
        <v>0</v>
      </c>
      <c r="AF21" s="389"/>
      <c r="AG21" s="389"/>
      <c r="AH21" s="390"/>
      <c r="AI21" s="388"/>
      <c r="AJ21" s="389"/>
      <c r="AK21" s="389"/>
      <c r="AL21" s="389"/>
      <c r="AM21" s="389"/>
      <c r="AN21" s="390"/>
    </row>
    <row r="22" spans="1:40" ht="27.75" customHeight="1">
      <c r="A22" s="388">
        <v>4</v>
      </c>
      <c r="B22" s="390"/>
      <c r="C22" s="180"/>
      <c r="D22" s="385"/>
      <c r="E22" s="385"/>
      <c r="F22" s="386"/>
      <c r="G22" s="180"/>
      <c r="H22" s="385"/>
      <c r="I22" s="385"/>
      <c r="J22" s="386"/>
      <c r="K22" s="477"/>
      <c r="L22" s="240"/>
      <c r="M22" s="240"/>
      <c r="N22" s="240"/>
      <c r="O22" s="478"/>
      <c r="P22" s="185"/>
      <c r="Q22" s="185"/>
      <c r="R22" s="185"/>
      <c r="S22" s="388"/>
      <c r="T22" s="389"/>
      <c r="U22" s="390"/>
      <c r="V22" s="388">
        <f t="shared" si="0"/>
        <v>0</v>
      </c>
      <c r="W22" s="389"/>
      <c r="X22" s="389"/>
      <c r="Y22" s="390"/>
      <c r="Z22" s="388">
        <f t="shared" si="1"/>
        <v>0</v>
      </c>
      <c r="AA22" s="389"/>
      <c r="AB22" s="390"/>
      <c r="AC22" s="476"/>
      <c r="AD22" s="476"/>
      <c r="AE22" s="388">
        <f t="shared" si="2"/>
        <v>0</v>
      </c>
      <c r="AF22" s="389"/>
      <c r="AG22" s="389"/>
      <c r="AH22" s="390"/>
      <c r="AI22" s="388"/>
      <c r="AJ22" s="389"/>
      <c r="AK22" s="389"/>
      <c r="AL22" s="389"/>
      <c r="AM22" s="389"/>
      <c r="AN22" s="390"/>
    </row>
    <row r="23" spans="1:40" ht="27.75" customHeight="1">
      <c r="A23" s="388">
        <v>5</v>
      </c>
      <c r="B23" s="390"/>
      <c r="C23" s="180"/>
      <c r="D23" s="385"/>
      <c r="E23" s="385"/>
      <c r="F23" s="386"/>
      <c r="G23" s="180"/>
      <c r="H23" s="385"/>
      <c r="I23" s="385"/>
      <c r="J23" s="386"/>
      <c r="K23" s="477"/>
      <c r="L23" s="240"/>
      <c r="M23" s="240"/>
      <c r="N23" s="240"/>
      <c r="O23" s="478"/>
      <c r="P23" s="185"/>
      <c r="Q23" s="185"/>
      <c r="R23" s="185"/>
      <c r="S23" s="388"/>
      <c r="T23" s="389"/>
      <c r="U23" s="390"/>
      <c r="V23" s="388">
        <f t="shared" si="0"/>
        <v>0</v>
      </c>
      <c r="W23" s="389"/>
      <c r="X23" s="389"/>
      <c r="Y23" s="390"/>
      <c r="Z23" s="388">
        <f t="shared" si="1"/>
        <v>0</v>
      </c>
      <c r="AA23" s="389"/>
      <c r="AB23" s="390"/>
      <c r="AC23" s="476"/>
      <c r="AD23" s="476"/>
      <c r="AE23" s="388">
        <f t="shared" si="2"/>
        <v>0</v>
      </c>
      <c r="AF23" s="389"/>
      <c r="AG23" s="389"/>
      <c r="AH23" s="390"/>
      <c r="AI23" s="388"/>
      <c r="AJ23" s="389"/>
      <c r="AK23" s="389"/>
      <c r="AL23" s="389"/>
      <c r="AM23" s="389"/>
      <c r="AN23" s="390"/>
    </row>
    <row r="24" spans="1:40" ht="27.75" customHeight="1">
      <c r="A24" s="388">
        <v>6</v>
      </c>
      <c r="B24" s="390"/>
      <c r="C24" s="180"/>
      <c r="D24" s="385"/>
      <c r="E24" s="385"/>
      <c r="F24" s="386"/>
      <c r="G24" s="180"/>
      <c r="H24" s="385"/>
      <c r="I24" s="385"/>
      <c r="J24" s="386"/>
      <c r="K24" s="477"/>
      <c r="L24" s="240"/>
      <c r="M24" s="240"/>
      <c r="N24" s="240"/>
      <c r="O24" s="478"/>
      <c r="P24" s="185"/>
      <c r="Q24" s="185"/>
      <c r="R24" s="185"/>
      <c r="S24" s="388"/>
      <c r="T24" s="389"/>
      <c r="U24" s="390"/>
      <c r="V24" s="388">
        <f t="shared" si="0"/>
        <v>0</v>
      </c>
      <c r="W24" s="389"/>
      <c r="X24" s="389"/>
      <c r="Y24" s="390"/>
      <c r="Z24" s="388">
        <f t="shared" si="1"/>
        <v>0</v>
      </c>
      <c r="AA24" s="389"/>
      <c r="AB24" s="390"/>
      <c r="AC24" s="476"/>
      <c r="AD24" s="476"/>
      <c r="AE24" s="388">
        <f t="shared" si="2"/>
        <v>0</v>
      </c>
      <c r="AF24" s="389"/>
      <c r="AG24" s="389"/>
      <c r="AH24" s="390"/>
      <c r="AI24" s="388"/>
      <c r="AJ24" s="389"/>
      <c r="AK24" s="389"/>
      <c r="AL24" s="389"/>
      <c r="AM24" s="389"/>
      <c r="AN24" s="390"/>
    </row>
    <row r="25" spans="1:40" ht="27.75" customHeight="1">
      <c r="A25" s="388">
        <v>7</v>
      </c>
      <c r="B25" s="390"/>
      <c r="C25" s="180"/>
      <c r="D25" s="385"/>
      <c r="E25" s="385"/>
      <c r="F25" s="386"/>
      <c r="G25" s="180"/>
      <c r="H25" s="385"/>
      <c r="I25" s="385"/>
      <c r="J25" s="386"/>
      <c r="K25" s="477"/>
      <c r="L25" s="240"/>
      <c r="M25" s="240"/>
      <c r="N25" s="240"/>
      <c r="O25" s="478"/>
      <c r="P25" s="185"/>
      <c r="Q25" s="185"/>
      <c r="R25" s="185"/>
      <c r="S25" s="388"/>
      <c r="T25" s="389"/>
      <c r="U25" s="390"/>
      <c r="V25" s="388">
        <f t="shared" si="0"/>
        <v>0</v>
      </c>
      <c r="W25" s="389"/>
      <c r="X25" s="389"/>
      <c r="Y25" s="390"/>
      <c r="Z25" s="388">
        <f t="shared" si="1"/>
        <v>0</v>
      </c>
      <c r="AA25" s="389"/>
      <c r="AB25" s="390"/>
      <c r="AC25" s="476"/>
      <c r="AD25" s="476"/>
      <c r="AE25" s="388">
        <f t="shared" si="2"/>
        <v>0</v>
      </c>
      <c r="AF25" s="389"/>
      <c r="AG25" s="389"/>
      <c r="AH25" s="390"/>
      <c r="AI25" s="388"/>
      <c r="AJ25" s="389"/>
      <c r="AK25" s="389"/>
      <c r="AL25" s="389"/>
      <c r="AM25" s="389"/>
      <c r="AN25" s="390"/>
    </row>
    <row r="26" spans="1:40" ht="27.75" customHeight="1">
      <c r="A26" s="388">
        <v>8</v>
      </c>
      <c r="B26" s="390"/>
      <c r="C26" s="180"/>
      <c r="D26" s="385"/>
      <c r="E26" s="385"/>
      <c r="F26" s="386"/>
      <c r="G26" s="180"/>
      <c r="H26" s="385"/>
      <c r="I26" s="385"/>
      <c r="J26" s="386"/>
      <c r="K26" s="477"/>
      <c r="L26" s="240"/>
      <c r="M26" s="240"/>
      <c r="N26" s="240"/>
      <c r="O26" s="478"/>
      <c r="P26" s="185"/>
      <c r="Q26" s="185"/>
      <c r="R26" s="185"/>
      <c r="S26" s="388"/>
      <c r="T26" s="389"/>
      <c r="U26" s="390"/>
      <c r="V26" s="388">
        <f t="shared" si="0"/>
        <v>0</v>
      </c>
      <c r="W26" s="389"/>
      <c r="X26" s="389"/>
      <c r="Y26" s="390"/>
      <c r="Z26" s="388">
        <f t="shared" si="1"/>
        <v>0</v>
      </c>
      <c r="AA26" s="389"/>
      <c r="AB26" s="390"/>
      <c r="AC26" s="476"/>
      <c r="AD26" s="476"/>
      <c r="AE26" s="388">
        <f t="shared" si="2"/>
        <v>0</v>
      </c>
      <c r="AF26" s="389"/>
      <c r="AG26" s="389"/>
      <c r="AH26" s="390"/>
      <c r="AI26" s="388"/>
      <c r="AJ26" s="389"/>
      <c r="AK26" s="389"/>
      <c r="AL26" s="389"/>
      <c r="AM26" s="389"/>
      <c r="AN26" s="390"/>
    </row>
    <row r="27" spans="1:40" ht="27.75" customHeight="1">
      <c r="A27" s="388">
        <v>9</v>
      </c>
      <c r="B27" s="390"/>
      <c r="C27" s="180"/>
      <c r="D27" s="385"/>
      <c r="E27" s="385"/>
      <c r="F27" s="386"/>
      <c r="G27" s="180"/>
      <c r="H27" s="385"/>
      <c r="I27" s="385"/>
      <c r="J27" s="386"/>
      <c r="K27" s="477"/>
      <c r="L27" s="240"/>
      <c r="M27" s="240"/>
      <c r="N27" s="240"/>
      <c r="O27" s="478"/>
      <c r="P27" s="185"/>
      <c r="Q27" s="185"/>
      <c r="R27" s="185"/>
      <c r="S27" s="388"/>
      <c r="T27" s="389"/>
      <c r="U27" s="390"/>
      <c r="V27" s="388">
        <f t="shared" si="0"/>
        <v>0</v>
      </c>
      <c r="W27" s="389"/>
      <c r="X27" s="389"/>
      <c r="Y27" s="390"/>
      <c r="Z27" s="388">
        <f t="shared" si="1"/>
        <v>0</v>
      </c>
      <c r="AA27" s="389"/>
      <c r="AB27" s="390"/>
      <c r="AC27" s="476"/>
      <c r="AD27" s="476"/>
      <c r="AE27" s="388">
        <f t="shared" si="2"/>
        <v>0</v>
      </c>
      <c r="AF27" s="389"/>
      <c r="AG27" s="389"/>
      <c r="AH27" s="390"/>
      <c r="AI27" s="388"/>
      <c r="AJ27" s="389"/>
      <c r="AK27" s="389"/>
      <c r="AL27" s="389"/>
      <c r="AM27" s="389"/>
      <c r="AN27" s="390"/>
    </row>
    <row r="28" spans="1:40" ht="27.75" customHeight="1">
      <c r="A28" s="388">
        <v>10</v>
      </c>
      <c r="B28" s="390"/>
      <c r="C28" s="180"/>
      <c r="D28" s="385"/>
      <c r="E28" s="385"/>
      <c r="F28" s="386"/>
      <c r="G28" s="180"/>
      <c r="H28" s="385"/>
      <c r="I28" s="385"/>
      <c r="J28" s="386"/>
      <c r="K28" s="477"/>
      <c r="L28" s="240"/>
      <c r="M28" s="240"/>
      <c r="N28" s="240"/>
      <c r="O28" s="478"/>
      <c r="P28" s="185"/>
      <c r="Q28" s="185"/>
      <c r="R28" s="185"/>
      <c r="S28" s="388"/>
      <c r="T28" s="389"/>
      <c r="U28" s="390"/>
      <c r="V28" s="388">
        <f t="shared" si="0"/>
        <v>0</v>
      </c>
      <c r="W28" s="389"/>
      <c r="X28" s="389"/>
      <c r="Y28" s="390"/>
      <c r="Z28" s="388">
        <f t="shared" si="1"/>
        <v>0</v>
      </c>
      <c r="AA28" s="389"/>
      <c r="AB28" s="390"/>
      <c r="AC28" s="476"/>
      <c r="AD28" s="476"/>
      <c r="AE28" s="388">
        <f t="shared" si="2"/>
        <v>0</v>
      </c>
      <c r="AF28" s="389"/>
      <c r="AG28" s="389"/>
      <c r="AH28" s="390"/>
      <c r="AI28" s="388"/>
      <c r="AJ28" s="389"/>
      <c r="AK28" s="389"/>
      <c r="AL28" s="389"/>
      <c r="AM28" s="389"/>
      <c r="AN28" s="390"/>
    </row>
    <row r="29" spans="1:40" ht="27.75" customHeight="1">
      <c r="A29" s="388">
        <v>11</v>
      </c>
      <c r="B29" s="390"/>
      <c r="C29" s="180"/>
      <c r="D29" s="385"/>
      <c r="E29" s="385"/>
      <c r="F29" s="386"/>
      <c r="G29" s="180"/>
      <c r="H29" s="385"/>
      <c r="I29" s="385"/>
      <c r="J29" s="386"/>
      <c r="K29" s="477"/>
      <c r="L29" s="240"/>
      <c r="M29" s="240"/>
      <c r="N29" s="240"/>
      <c r="O29" s="478"/>
      <c r="P29" s="185"/>
      <c r="Q29" s="185"/>
      <c r="R29" s="185"/>
      <c r="S29" s="388"/>
      <c r="T29" s="389"/>
      <c r="U29" s="390"/>
      <c r="V29" s="388">
        <f t="shared" si="0"/>
        <v>0</v>
      </c>
      <c r="W29" s="389"/>
      <c r="X29" s="389"/>
      <c r="Y29" s="390"/>
      <c r="Z29" s="388">
        <f t="shared" si="1"/>
        <v>0</v>
      </c>
      <c r="AA29" s="389"/>
      <c r="AB29" s="390"/>
      <c r="AC29" s="476"/>
      <c r="AD29" s="476"/>
      <c r="AE29" s="388">
        <f t="shared" si="2"/>
        <v>0</v>
      </c>
      <c r="AF29" s="389"/>
      <c r="AG29" s="389"/>
      <c r="AH29" s="390"/>
      <c r="AI29" s="388"/>
      <c r="AJ29" s="389"/>
      <c r="AK29" s="389"/>
      <c r="AL29" s="389"/>
      <c r="AM29" s="389"/>
      <c r="AN29" s="390"/>
    </row>
    <row r="30" spans="1:40" ht="27.75" customHeight="1">
      <c r="A30" s="388">
        <v>12</v>
      </c>
      <c r="B30" s="390"/>
      <c r="C30" s="180"/>
      <c r="D30" s="385"/>
      <c r="E30" s="385"/>
      <c r="F30" s="386"/>
      <c r="G30" s="180"/>
      <c r="H30" s="385"/>
      <c r="I30" s="385"/>
      <c r="J30" s="386"/>
      <c r="K30" s="477"/>
      <c r="L30" s="240"/>
      <c r="M30" s="240"/>
      <c r="N30" s="240"/>
      <c r="O30" s="478"/>
      <c r="P30" s="185"/>
      <c r="Q30" s="185"/>
      <c r="R30" s="185"/>
      <c r="S30" s="388"/>
      <c r="T30" s="389"/>
      <c r="U30" s="390"/>
      <c r="V30" s="388">
        <f t="shared" si="0"/>
        <v>0</v>
      </c>
      <c r="W30" s="389"/>
      <c r="X30" s="389"/>
      <c r="Y30" s="390"/>
      <c r="Z30" s="388">
        <f t="shared" si="1"/>
        <v>0</v>
      </c>
      <c r="AA30" s="389"/>
      <c r="AB30" s="390"/>
      <c r="AC30" s="476"/>
      <c r="AD30" s="476"/>
      <c r="AE30" s="388">
        <f t="shared" si="2"/>
        <v>0</v>
      </c>
      <c r="AF30" s="389"/>
      <c r="AG30" s="389"/>
      <c r="AH30" s="390"/>
      <c r="AI30" s="388"/>
      <c r="AJ30" s="389"/>
      <c r="AK30" s="389"/>
      <c r="AL30" s="389"/>
      <c r="AM30" s="389"/>
      <c r="AN30" s="390"/>
    </row>
    <row r="31" spans="1:40" ht="27.75" customHeight="1">
      <c r="A31" s="388">
        <v>13</v>
      </c>
      <c r="B31" s="390"/>
      <c r="C31" s="180"/>
      <c r="D31" s="385"/>
      <c r="E31" s="385"/>
      <c r="F31" s="386"/>
      <c r="G31" s="180"/>
      <c r="H31" s="385"/>
      <c r="I31" s="385"/>
      <c r="J31" s="386"/>
      <c r="K31" s="477"/>
      <c r="L31" s="240"/>
      <c r="M31" s="240"/>
      <c r="N31" s="240"/>
      <c r="O31" s="478"/>
      <c r="P31" s="185"/>
      <c r="Q31" s="185"/>
      <c r="R31" s="185"/>
      <c r="S31" s="388"/>
      <c r="T31" s="389"/>
      <c r="U31" s="390"/>
      <c r="V31" s="388">
        <f t="shared" si="0"/>
        <v>0</v>
      </c>
      <c r="W31" s="389"/>
      <c r="X31" s="389"/>
      <c r="Y31" s="390"/>
      <c r="Z31" s="388">
        <f t="shared" si="1"/>
        <v>0</v>
      </c>
      <c r="AA31" s="389"/>
      <c r="AB31" s="390"/>
      <c r="AC31" s="476"/>
      <c r="AD31" s="476"/>
      <c r="AE31" s="388">
        <f t="shared" si="2"/>
        <v>0</v>
      </c>
      <c r="AF31" s="389"/>
      <c r="AG31" s="389"/>
      <c r="AH31" s="390"/>
      <c r="AI31" s="388"/>
      <c r="AJ31" s="389"/>
      <c r="AK31" s="389"/>
      <c r="AL31" s="389"/>
      <c r="AM31" s="389"/>
      <c r="AN31" s="390"/>
    </row>
    <row r="32" spans="1:40" ht="27.75" customHeight="1">
      <c r="A32" s="388">
        <v>14</v>
      </c>
      <c r="B32" s="390"/>
      <c r="C32" s="180"/>
      <c r="D32" s="385"/>
      <c r="E32" s="385"/>
      <c r="F32" s="386"/>
      <c r="G32" s="180"/>
      <c r="H32" s="385"/>
      <c r="I32" s="385"/>
      <c r="J32" s="386"/>
      <c r="K32" s="477"/>
      <c r="L32" s="240"/>
      <c r="M32" s="240"/>
      <c r="N32" s="240"/>
      <c r="O32" s="478"/>
      <c r="P32" s="185"/>
      <c r="Q32" s="185"/>
      <c r="R32" s="185"/>
      <c r="S32" s="388"/>
      <c r="T32" s="389"/>
      <c r="U32" s="390"/>
      <c r="V32" s="388">
        <f t="shared" si="0"/>
        <v>0</v>
      </c>
      <c r="W32" s="389"/>
      <c r="X32" s="389"/>
      <c r="Y32" s="390"/>
      <c r="Z32" s="388">
        <f>INT(T33/240)</f>
        <v>0</v>
      </c>
      <c r="AA32" s="389"/>
      <c r="AB32" s="390"/>
      <c r="AC32" s="476"/>
      <c r="AD32" s="476"/>
      <c r="AE32" s="388">
        <f t="shared" si="2"/>
        <v>0</v>
      </c>
      <c r="AF32" s="389"/>
      <c r="AG32" s="389"/>
      <c r="AH32" s="390"/>
      <c r="AI32" s="388"/>
      <c r="AJ32" s="389"/>
      <c r="AK32" s="389"/>
      <c r="AL32" s="389"/>
      <c r="AM32" s="389"/>
      <c r="AN32" s="390"/>
    </row>
    <row r="33" spans="1:40" ht="27.75" customHeight="1">
      <c r="A33" s="388">
        <v>15</v>
      </c>
      <c r="B33" s="390"/>
      <c r="C33" s="180"/>
      <c r="D33" s="385"/>
      <c r="E33" s="385"/>
      <c r="F33" s="386"/>
      <c r="G33" s="180"/>
      <c r="H33" s="385"/>
      <c r="I33" s="385"/>
      <c r="J33" s="386"/>
      <c r="K33" s="477"/>
      <c r="L33" s="240"/>
      <c r="M33" s="240"/>
      <c r="N33" s="240"/>
      <c r="O33" s="478"/>
      <c r="P33" s="185"/>
      <c r="Q33" s="185"/>
      <c r="R33" s="185"/>
      <c r="S33" s="388"/>
      <c r="T33" s="389"/>
      <c r="U33" s="390"/>
      <c r="V33" s="388">
        <f t="shared" si="0"/>
        <v>0</v>
      </c>
      <c r="W33" s="389"/>
      <c r="X33" s="389"/>
      <c r="Y33" s="390"/>
      <c r="Z33" s="388">
        <f>INT(T34/240)</f>
        <v>0</v>
      </c>
      <c r="AA33" s="389"/>
      <c r="AB33" s="390"/>
      <c r="AC33" s="476"/>
      <c r="AD33" s="476"/>
      <c r="AE33" s="388">
        <f t="shared" si="2"/>
        <v>0</v>
      </c>
      <c r="AF33" s="389"/>
      <c r="AG33" s="389"/>
      <c r="AH33" s="390"/>
      <c r="AI33" s="388"/>
      <c r="AJ33" s="389"/>
      <c r="AK33" s="389"/>
      <c r="AL33" s="389"/>
      <c r="AM33" s="389"/>
      <c r="AN33" s="390"/>
    </row>
  </sheetData>
  <sheetProtection/>
  <mergeCells count="212">
    <mergeCell ref="A16:B17"/>
    <mergeCell ref="T5:Z7"/>
    <mergeCell ref="AA5:AN7"/>
    <mergeCell ref="F6:J6"/>
    <mergeCell ref="K6:S6"/>
    <mergeCell ref="F7:J7"/>
    <mergeCell ref="K7:S7"/>
    <mergeCell ref="F5:J5"/>
    <mergeCell ref="K5:S5"/>
    <mergeCell ref="AE10:AN10"/>
    <mergeCell ref="K10:T10"/>
    <mergeCell ref="U10:AD10"/>
    <mergeCell ref="A10:J10"/>
    <mergeCell ref="A3:AN3"/>
    <mergeCell ref="A4:E4"/>
    <mergeCell ref="F4:S4"/>
    <mergeCell ref="T4:Z4"/>
    <mergeCell ref="AA4:AN4"/>
    <mergeCell ref="AE8:AN8"/>
    <mergeCell ref="A9:J9"/>
    <mergeCell ref="K9:T9"/>
    <mergeCell ref="U9:AD9"/>
    <mergeCell ref="AE9:AN9"/>
    <mergeCell ref="A5:E7"/>
    <mergeCell ref="K12:T12"/>
    <mergeCell ref="U12:AD12"/>
    <mergeCell ref="AE12:AN12"/>
    <mergeCell ref="A14:AN14"/>
    <mergeCell ref="A12:J12"/>
    <mergeCell ref="A11:J11"/>
    <mergeCell ref="K11:T11"/>
    <mergeCell ref="U11:AD11"/>
    <mergeCell ref="AE11:AN11"/>
    <mergeCell ref="AI16:AN17"/>
    <mergeCell ref="K17:N17"/>
    <mergeCell ref="O17:R17"/>
    <mergeCell ref="S17:U17"/>
    <mergeCell ref="V17:Y17"/>
    <mergeCell ref="C16:F17"/>
    <mergeCell ref="G16:J17"/>
    <mergeCell ref="K16:Y16"/>
    <mergeCell ref="Z16:AB17"/>
    <mergeCell ref="K19:N19"/>
    <mergeCell ref="O19:R19"/>
    <mergeCell ref="S19:U19"/>
    <mergeCell ref="V19:Y19"/>
    <mergeCell ref="AC16:AD17"/>
    <mergeCell ref="AE16:AH17"/>
    <mergeCell ref="Z19:AB19"/>
    <mergeCell ref="AC19:AD19"/>
    <mergeCell ref="AE19:AH19"/>
    <mergeCell ref="AI19:AN19"/>
    <mergeCell ref="A18:AD18"/>
    <mergeCell ref="AE18:AH18"/>
    <mergeCell ref="AI18:AN18"/>
    <mergeCell ref="A19:B19"/>
    <mergeCell ref="C19:F19"/>
    <mergeCell ref="G19:J19"/>
    <mergeCell ref="V21:Y21"/>
    <mergeCell ref="O20:R20"/>
    <mergeCell ref="S20:U20"/>
    <mergeCell ref="V20:Y20"/>
    <mergeCell ref="Z20:AB20"/>
    <mergeCell ref="A20:B20"/>
    <mergeCell ref="C20:F20"/>
    <mergeCell ref="G20:J20"/>
    <mergeCell ref="K20:N20"/>
    <mergeCell ref="A21:B21"/>
    <mergeCell ref="C21:F21"/>
    <mergeCell ref="G21:J21"/>
    <mergeCell ref="K21:N21"/>
    <mergeCell ref="O21:R21"/>
    <mergeCell ref="S21:U21"/>
    <mergeCell ref="Z21:AB21"/>
    <mergeCell ref="AC21:AD21"/>
    <mergeCell ref="AE21:AH21"/>
    <mergeCell ref="AI21:AN21"/>
    <mergeCell ref="AC20:AD20"/>
    <mergeCell ref="AE20:AH20"/>
    <mergeCell ref="AI20:AN20"/>
    <mergeCell ref="V23:Y23"/>
    <mergeCell ref="O22:R22"/>
    <mergeCell ref="S22:U22"/>
    <mergeCell ref="V22:Y22"/>
    <mergeCell ref="Z22:AB22"/>
    <mergeCell ref="A22:B22"/>
    <mergeCell ref="C22:F22"/>
    <mergeCell ref="G22:J22"/>
    <mergeCell ref="K22:N22"/>
    <mergeCell ref="A23:B23"/>
    <mergeCell ref="C23:F23"/>
    <mergeCell ref="G23:J23"/>
    <mergeCell ref="K23:N23"/>
    <mergeCell ref="O23:R23"/>
    <mergeCell ref="S23:U23"/>
    <mergeCell ref="Z23:AB23"/>
    <mergeCell ref="AC23:AD23"/>
    <mergeCell ref="AE23:AH23"/>
    <mergeCell ref="AI23:AN23"/>
    <mergeCell ref="AC22:AD22"/>
    <mergeCell ref="AE22:AH22"/>
    <mergeCell ref="AI22:AN22"/>
    <mergeCell ref="V25:Y25"/>
    <mergeCell ref="O24:R24"/>
    <mergeCell ref="S24:U24"/>
    <mergeCell ref="V24:Y24"/>
    <mergeCell ref="Z24:AB24"/>
    <mergeCell ref="A24:B24"/>
    <mergeCell ref="C24:F24"/>
    <mergeCell ref="G24:J24"/>
    <mergeCell ref="K24:N24"/>
    <mergeCell ref="A25:B25"/>
    <mergeCell ref="C25:F25"/>
    <mergeCell ref="G25:J25"/>
    <mergeCell ref="K25:N25"/>
    <mergeCell ref="O25:R25"/>
    <mergeCell ref="S25:U25"/>
    <mergeCell ref="Z25:AB25"/>
    <mergeCell ref="AC25:AD25"/>
    <mergeCell ref="AE25:AH25"/>
    <mergeCell ref="AI25:AN25"/>
    <mergeCell ref="AC24:AD24"/>
    <mergeCell ref="AE24:AH24"/>
    <mergeCell ref="AI24:AN24"/>
    <mergeCell ref="V27:Y27"/>
    <mergeCell ref="O26:R26"/>
    <mergeCell ref="S26:U26"/>
    <mergeCell ref="V26:Y26"/>
    <mergeCell ref="Z26:AB26"/>
    <mergeCell ref="A26:B26"/>
    <mergeCell ref="C26:F26"/>
    <mergeCell ref="G26:J26"/>
    <mergeCell ref="K26:N26"/>
    <mergeCell ref="A27:B27"/>
    <mergeCell ref="C27:F27"/>
    <mergeCell ref="G27:J27"/>
    <mergeCell ref="K27:N27"/>
    <mergeCell ref="O27:R27"/>
    <mergeCell ref="S27:U27"/>
    <mergeCell ref="Z27:AB27"/>
    <mergeCell ref="AC27:AD27"/>
    <mergeCell ref="AE27:AH27"/>
    <mergeCell ref="AI27:AN27"/>
    <mergeCell ref="AC26:AD26"/>
    <mergeCell ref="AE26:AH26"/>
    <mergeCell ref="AI26:AN26"/>
    <mergeCell ref="V29:Y29"/>
    <mergeCell ref="O28:R28"/>
    <mergeCell ref="S28:U28"/>
    <mergeCell ref="V28:Y28"/>
    <mergeCell ref="Z28:AB28"/>
    <mergeCell ref="A28:B28"/>
    <mergeCell ref="C28:F28"/>
    <mergeCell ref="G28:J28"/>
    <mergeCell ref="K28:N28"/>
    <mergeCell ref="A29:B29"/>
    <mergeCell ref="C29:F29"/>
    <mergeCell ref="G29:J29"/>
    <mergeCell ref="K29:N29"/>
    <mergeCell ref="O29:R29"/>
    <mergeCell ref="S29:U29"/>
    <mergeCell ref="Z29:AB29"/>
    <mergeCell ref="AC29:AD29"/>
    <mergeCell ref="AE29:AH29"/>
    <mergeCell ref="AI29:AN29"/>
    <mergeCell ref="AC28:AD28"/>
    <mergeCell ref="AE28:AH28"/>
    <mergeCell ref="AI28:AN28"/>
    <mergeCell ref="V31:Y31"/>
    <mergeCell ref="O30:R30"/>
    <mergeCell ref="S30:U30"/>
    <mergeCell ref="V30:Y30"/>
    <mergeCell ref="Z30:AB30"/>
    <mergeCell ref="A30:B30"/>
    <mergeCell ref="C30:F30"/>
    <mergeCell ref="G30:J30"/>
    <mergeCell ref="K30:N30"/>
    <mergeCell ref="A31:B31"/>
    <mergeCell ref="C31:F31"/>
    <mergeCell ref="G31:J31"/>
    <mergeCell ref="K31:N31"/>
    <mergeCell ref="O31:R31"/>
    <mergeCell ref="S31:U31"/>
    <mergeCell ref="Z31:AB31"/>
    <mergeCell ref="AC31:AD31"/>
    <mergeCell ref="AE31:AH31"/>
    <mergeCell ref="AI31:AN31"/>
    <mergeCell ref="AC30:AD30"/>
    <mergeCell ref="AE30:AH30"/>
    <mergeCell ref="AI30:AN30"/>
    <mergeCell ref="V33:Y33"/>
    <mergeCell ref="O32:R32"/>
    <mergeCell ref="S32:U32"/>
    <mergeCell ref="V32:Y32"/>
    <mergeCell ref="Z32:AB32"/>
    <mergeCell ref="A32:B32"/>
    <mergeCell ref="C32:F32"/>
    <mergeCell ref="G32:J32"/>
    <mergeCell ref="K32:N32"/>
    <mergeCell ref="A33:B33"/>
    <mergeCell ref="C33:F33"/>
    <mergeCell ref="G33:J33"/>
    <mergeCell ref="K33:N33"/>
    <mergeCell ref="O33:R33"/>
    <mergeCell ref="S33:U33"/>
    <mergeCell ref="Z33:AB33"/>
    <mergeCell ref="AC33:AD33"/>
    <mergeCell ref="AE33:AH33"/>
    <mergeCell ref="AI33:AN33"/>
    <mergeCell ref="AC32:AD32"/>
    <mergeCell ref="AE32:AH32"/>
    <mergeCell ref="AI32:AN32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H20" sqref="H20"/>
    </sheetView>
  </sheetViews>
  <sheetFormatPr defaultColWidth="8.875" defaultRowHeight="16.5"/>
  <cols>
    <col min="1" max="1" width="3.875" style="1" customWidth="1"/>
    <col min="2" max="2" width="7.25390625" style="1" customWidth="1"/>
    <col min="3" max="3" width="5.625" style="1" customWidth="1"/>
    <col min="4" max="4" width="1.625" style="1" customWidth="1"/>
    <col min="5" max="5" width="4.875" style="1" customWidth="1"/>
    <col min="6" max="6" width="11.50390625" style="1" customWidth="1"/>
    <col min="7" max="7" width="19.50390625" style="1" customWidth="1"/>
    <col min="8" max="8" width="8.125" style="1" customWidth="1"/>
    <col min="9" max="9" width="7.50390625" style="1" customWidth="1"/>
    <col min="10" max="10" width="4.875" style="1" customWidth="1"/>
    <col min="11" max="11" width="12.25390625" style="1" customWidth="1"/>
    <col min="12" max="12" width="9.25390625" style="1" customWidth="1"/>
    <col min="13" max="16384" width="8.875" style="1" customWidth="1"/>
  </cols>
  <sheetData>
    <row r="1" ht="3" customHeight="1"/>
    <row r="2" spans="1:25" ht="27" customHeight="1">
      <c r="A2" s="90"/>
      <c r="B2" s="90"/>
      <c r="C2" s="90"/>
      <c r="D2" s="90"/>
      <c r="E2" s="90"/>
      <c r="F2" s="90"/>
      <c r="G2" s="94" t="str">
        <f>D16</f>
        <v>花蓮縣吉安鄉北昌國民小學 </v>
      </c>
      <c r="H2" s="90" t="s">
        <v>194</v>
      </c>
      <c r="I2" s="90"/>
      <c r="J2" s="90"/>
      <c r="K2" s="100"/>
      <c r="L2" s="90"/>
      <c r="M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2" ht="17.25" customHeight="1">
      <c r="A3" s="237" t="s">
        <v>38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s="43" customFormat="1" ht="24.75" customHeight="1">
      <c r="A4" s="270" t="s">
        <v>46</v>
      </c>
      <c r="B4" s="530"/>
      <c r="C4" s="170" t="s">
        <v>39</v>
      </c>
      <c r="D4" s="176"/>
      <c r="E4" s="176"/>
      <c r="F4" s="176"/>
      <c r="G4" s="177"/>
      <c r="H4" s="270" t="s">
        <v>47</v>
      </c>
      <c r="I4" s="530"/>
      <c r="J4" s="254" t="s">
        <v>42</v>
      </c>
      <c r="K4" s="176"/>
      <c r="L4" s="177"/>
    </row>
    <row r="5" spans="1:12" ht="19.5" customHeight="1">
      <c r="A5" s="202" t="s">
        <v>43</v>
      </c>
      <c r="B5" s="203"/>
      <c r="C5" s="211" t="s">
        <v>11</v>
      </c>
      <c r="D5" s="323"/>
      <c r="E5" s="213"/>
      <c r="F5" s="211" t="s">
        <v>307</v>
      </c>
      <c r="G5" s="288"/>
      <c r="H5" s="218">
        <f>F18</f>
        <v>0</v>
      </c>
      <c r="I5" s="218"/>
      <c r="J5" s="422" t="str">
        <f>C17</f>
        <v>(摘要ex:退102年3月健保費)</v>
      </c>
      <c r="K5" s="423"/>
      <c r="L5" s="424"/>
    </row>
    <row r="6" spans="1:12" ht="19.5" customHeight="1">
      <c r="A6" s="205"/>
      <c r="B6" s="206"/>
      <c r="C6" s="211" t="s">
        <v>12</v>
      </c>
      <c r="D6" s="323"/>
      <c r="E6" s="213"/>
      <c r="F6" s="211" t="s">
        <v>308</v>
      </c>
      <c r="G6" s="288"/>
      <c r="H6" s="218"/>
      <c r="I6" s="218"/>
      <c r="J6" s="425"/>
      <c r="K6" s="426"/>
      <c r="L6" s="427"/>
    </row>
    <row r="7" spans="1:12" ht="19.5" customHeight="1">
      <c r="A7" s="208"/>
      <c r="B7" s="209"/>
      <c r="C7" s="211" t="s">
        <v>13</v>
      </c>
      <c r="D7" s="323"/>
      <c r="E7" s="213"/>
      <c r="F7" s="211" t="s">
        <v>231</v>
      </c>
      <c r="G7" s="288"/>
      <c r="H7" s="218"/>
      <c r="I7" s="218"/>
      <c r="J7" s="428"/>
      <c r="K7" s="429"/>
      <c r="L7" s="430"/>
    </row>
    <row r="8" spans="1:11" ht="17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26.25" customHeight="1">
      <c r="A9" s="170" t="s">
        <v>59</v>
      </c>
      <c r="B9" s="283"/>
      <c r="C9" s="283"/>
      <c r="D9" s="170" t="s">
        <v>192</v>
      </c>
      <c r="E9" s="283"/>
      <c r="F9" s="234"/>
      <c r="G9" s="61" t="s">
        <v>302</v>
      </c>
      <c r="H9" s="270" t="s">
        <v>24</v>
      </c>
      <c r="I9" s="270"/>
      <c r="J9" s="270"/>
      <c r="K9" s="170" t="s">
        <v>60</v>
      </c>
      <c r="L9" s="177"/>
    </row>
    <row r="10" spans="1:12" ht="27.75" customHeight="1">
      <c r="A10" s="299"/>
      <c r="B10" s="246"/>
      <c r="C10" s="246"/>
      <c r="D10" s="527"/>
      <c r="E10" s="395"/>
      <c r="F10" s="396"/>
      <c r="G10" s="138"/>
      <c r="H10" s="299"/>
      <c r="I10" s="246"/>
      <c r="J10" s="247"/>
      <c r="K10" s="28"/>
      <c r="L10" s="33"/>
    </row>
    <row r="11" spans="1:12" ht="27.75" customHeight="1">
      <c r="A11" s="300"/>
      <c r="B11" s="531"/>
      <c r="C11" s="531"/>
      <c r="D11" s="528"/>
      <c r="E11" s="529"/>
      <c r="F11" s="506"/>
      <c r="G11" s="139"/>
      <c r="H11" s="300"/>
      <c r="I11" s="531"/>
      <c r="J11" s="249"/>
      <c r="K11" s="34"/>
      <c r="L11" s="35"/>
    </row>
    <row r="12" spans="1:12" ht="27.75" customHeight="1">
      <c r="A12" s="301"/>
      <c r="B12" s="268"/>
      <c r="C12" s="268"/>
      <c r="D12" s="536"/>
      <c r="E12" s="397"/>
      <c r="F12" s="398"/>
      <c r="G12" s="140"/>
      <c r="H12" s="301"/>
      <c r="I12" s="268"/>
      <c r="J12" s="269"/>
      <c r="K12" s="36"/>
      <c r="L12" s="37"/>
    </row>
    <row r="13" ht="13.5" customHeight="1"/>
    <row r="14" spans="1:12" ht="81.75" customHeight="1">
      <c r="A14" s="242" t="s">
        <v>27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s="41" customFormat="1" ht="44.25" customHeight="1">
      <c r="A15" s="533" t="s">
        <v>62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5"/>
    </row>
    <row r="16" spans="1:12" ht="43.5" customHeight="1">
      <c r="A16" s="12"/>
      <c r="B16" s="44" t="s">
        <v>63</v>
      </c>
      <c r="C16" s="13"/>
      <c r="D16" s="116" t="s">
        <v>306</v>
      </c>
      <c r="E16" s="84"/>
      <c r="F16" s="13"/>
      <c r="G16" s="13"/>
      <c r="H16" s="13"/>
      <c r="I16" s="13"/>
      <c r="J16" s="13"/>
      <c r="K16" s="13"/>
      <c r="L16" s="42"/>
    </row>
    <row r="17" spans="1:12" ht="50.25" customHeight="1">
      <c r="A17" s="12"/>
      <c r="B17" s="13"/>
      <c r="C17" s="313" t="s">
        <v>314</v>
      </c>
      <c r="D17" s="313"/>
      <c r="E17" s="313"/>
      <c r="F17" s="313"/>
      <c r="G17" s="313"/>
      <c r="H17" s="313"/>
      <c r="I17" s="313"/>
      <c r="J17" s="313"/>
      <c r="K17" s="313"/>
      <c r="L17" s="42"/>
    </row>
    <row r="18" spans="1:12" ht="50.25" customHeight="1">
      <c r="A18" s="12"/>
      <c r="B18" s="13"/>
      <c r="C18" s="13"/>
      <c r="D18" s="13"/>
      <c r="E18" s="13"/>
      <c r="F18" s="532">
        <v>0</v>
      </c>
      <c r="G18" s="532"/>
      <c r="H18" s="532"/>
      <c r="I18" s="532"/>
      <c r="J18" s="532"/>
      <c r="K18" s="532"/>
      <c r="L18" s="30"/>
    </row>
    <row r="19" spans="1:12" ht="55.5" customHeight="1">
      <c r="A19" s="12"/>
      <c r="B19" s="13"/>
      <c r="C19" s="13"/>
      <c r="D19" s="13"/>
      <c r="E19" s="13"/>
      <c r="F19" s="18" t="s">
        <v>120</v>
      </c>
      <c r="G19" s="45"/>
      <c r="H19" s="45"/>
      <c r="I19" s="45"/>
      <c r="J19" s="45" t="s">
        <v>123</v>
      </c>
      <c r="K19" s="45"/>
      <c r="L19" s="30"/>
    </row>
    <row r="20" spans="1:12" ht="39" customHeight="1">
      <c r="A20" s="12"/>
      <c r="B20" s="13"/>
      <c r="C20" s="13"/>
      <c r="D20" s="13"/>
      <c r="F20" s="46" t="s">
        <v>121</v>
      </c>
      <c r="G20" s="45"/>
      <c r="H20" s="45"/>
      <c r="I20" s="45"/>
      <c r="J20" s="45"/>
      <c r="K20" s="45"/>
      <c r="L20" s="30"/>
    </row>
    <row r="21" spans="1:12" ht="55.5" customHeight="1">
      <c r="A21" s="12"/>
      <c r="B21" s="13"/>
      <c r="C21" s="13"/>
      <c r="D21" s="13"/>
      <c r="E21" s="13"/>
      <c r="F21" s="45" t="s">
        <v>122</v>
      </c>
      <c r="G21" s="45"/>
      <c r="H21" s="45"/>
      <c r="I21" s="45"/>
      <c r="J21" s="45"/>
      <c r="K21" s="45"/>
      <c r="L21" s="30"/>
    </row>
    <row r="22" spans="1:12" ht="41.25" customHeight="1">
      <c r="A22" s="408" t="s">
        <v>64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1"/>
    </row>
  </sheetData>
  <sheetProtection/>
  <mergeCells count="32">
    <mergeCell ref="A3:L3"/>
    <mergeCell ref="A14:L14"/>
    <mergeCell ref="A4:B4"/>
    <mergeCell ref="A5:B7"/>
    <mergeCell ref="C6:E6"/>
    <mergeCell ref="C7:E7"/>
    <mergeCell ref="D12:F12"/>
    <mergeCell ref="H10:J10"/>
    <mergeCell ref="H11:J11"/>
    <mergeCell ref="H12:J12"/>
    <mergeCell ref="A11:C11"/>
    <mergeCell ref="A12:C12"/>
    <mergeCell ref="C17:K17"/>
    <mergeCell ref="F18:K18"/>
    <mergeCell ref="A22:L22"/>
    <mergeCell ref="A15:L15"/>
    <mergeCell ref="D11:F11"/>
    <mergeCell ref="J4:L4"/>
    <mergeCell ref="J5:L7"/>
    <mergeCell ref="H9:J9"/>
    <mergeCell ref="K9:L9"/>
    <mergeCell ref="C4:G4"/>
    <mergeCell ref="F6:G6"/>
    <mergeCell ref="H4:I4"/>
    <mergeCell ref="A9:C9"/>
    <mergeCell ref="A10:C10"/>
    <mergeCell ref="H5:I7"/>
    <mergeCell ref="F5:G5"/>
    <mergeCell ref="F7:G7"/>
    <mergeCell ref="C5:E5"/>
    <mergeCell ref="D9:F9"/>
    <mergeCell ref="D10:F1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2:L32"/>
  <sheetViews>
    <sheetView zoomScalePageLayoutView="0" workbookViewId="0" topLeftCell="A1">
      <selection activeCell="G16" sqref="G16:H17"/>
    </sheetView>
  </sheetViews>
  <sheetFormatPr defaultColWidth="8.875" defaultRowHeight="16.5"/>
  <cols>
    <col min="1" max="1" width="7.25390625" style="1" customWidth="1"/>
    <col min="2" max="2" width="9.125" style="1" customWidth="1"/>
    <col min="3" max="3" width="9.25390625" style="1" customWidth="1"/>
    <col min="4" max="4" width="1.75390625" style="1" customWidth="1"/>
    <col min="5" max="5" width="7.125" style="1" customWidth="1"/>
    <col min="6" max="6" width="10.00390625" style="1" customWidth="1"/>
    <col min="7" max="8" width="10.375" style="1" customWidth="1"/>
    <col min="9" max="9" width="4.875" style="1" customWidth="1"/>
    <col min="10" max="10" width="5.75390625" style="1" customWidth="1"/>
    <col min="11" max="11" width="11.375" style="1" customWidth="1"/>
    <col min="12" max="12" width="9.875" style="1" customWidth="1"/>
    <col min="13" max="16384" width="8.875" style="1" customWidth="1"/>
  </cols>
  <sheetData>
    <row r="1" ht="3" customHeight="1"/>
    <row r="2" spans="1:12" ht="27" customHeight="1">
      <c r="A2" s="90"/>
      <c r="B2" s="90"/>
      <c r="C2" s="90"/>
      <c r="D2" s="90"/>
      <c r="E2" s="90"/>
      <c r="F2" s="90"/>
      <c r="G2" s="94" t="str">
        <f>G15</f>
        <v>花蓮縣吉安鄉北昌國民小學</v>
      </c>
      <c r="H2" s="90" t="s">
        <v>194</v>
      </c>
      <c r="I2" s="90"/>
      <c r="J2" s="90"/>
      <c r="K2" s="100"/>
      <c r="L2" s="90"/>
    </row>
    <row r="3" spans="1:12" ht="17.25" customHeight="1">
      <c r="A3" s="237" t="s">
        <v>38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9.5" customHeight="1">
      <c r="A4" s="547" t="s">
        <v>46</v>
      </c>
      <c r="B4" s="548"/>
      <c r="C4" s="178" t="s">
        <v>39</v>
      </c>
      <c r="D4" s="283"/>
      <c r="E4" s="283"/>
      <c r="F4" s="283"/>
      <c r="G4" s="234"/>
      <c r="H4" s="186" t="s">
        <v>47</v>
      </c>
      <c r="I4" s="187"/>
      <c r="J4" s="287" t="s">
        <v>42</v>
      </c>
      <c r="K4" s="283"/>
      <c r="L4" s="234"/>
    </row>
    <row r="5" spans="1:12" ht="18" customHeight="1">
      <c r="A5" s="202" t="s">
        <v>43</v>
      </c>
      <c r="B5" s="203"/>
      <c r="C5" s="211" t="s">
        <v>11</v>
      </c>
      <c r="D5" s="323"/>
      <c r="E5" s="213"/>
      <c r="F5" s="302"/>
      <c r="G5" s="303"/>
      <c r="H5" s="218">
        <f>G17</f>
        <v>0</v>
      </c>
      <c r="I5" s="218"/>
      <c r="J5" s="422" t="str">
        <f>H15</f>
        <v>       獎勵金印領清冊</v>
      </c>
      <c r="K5" s="423"/>
      <c r="L5" s="424"/>
    </row>
    <row r="6" spans="1:12" ht="18" customHeight="1">
      <c r="A6" s="205"/>
      <c r="B6" s="206"/>
      <c r="C6" s="211" t="s">
        <v>12</v>
      </c>
      <c r="D6" s="323"/>
      <c r="E6" s="213"/>
      <c r="F6" s="302"/>
      <c r="G6" s="303"/>
      <c r="H6" s="218"/>
      <c r="I6" s="218"/>
      <c r="J6" s="425"/>
      <c r="K6" s="426"/>
      <c r="L6" s="427"/>
    </row>
    <row r="7" spans="1:12" ht="18" customHeight="1">
      <c r="A7" s="208"/>
      <c r="B7" s="209"/>
      <c r="C7" s="211" t="s">
        <v>13</v>
      </c>
      <c r="D7" s="323"/>
      <c r="E7" s="213"/>
      <c r="F7" s="302"/>
      <c r="G7" s="303"/>
      <c r="H7" s="218"/>
      <c r="I7" s="218"/>
      <c r="J7" s="428"/>
      <c r="K7" s="429"/>
      <c r="L7" s="430"/>
    </row>
    <row r="8" spans="1:11" ht="8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18.75" customHeight="1">
      <c r="A9" s="170" t="s">
        <v>59</v>
      </c>
      <c r="B9" s="240"/>
      <c r="C9" s="170" t="s">
        <v>301</v>
      </c>
      <c r="D9" s="240"/>
      <c r="E9" s="241"/>
      <c r="F9" s="537" t="s">
        <v>221</v>
      </c>
      <c r="G9" s="399"/>
      <c r="H9" s="170" t="s">
        <v>24</v>
      </c>
      <c r="I9" s="250"/>
      <c r="J9" s="171"/>
      <c r="K9" s="170" t="s">
        <v>60</v>
      </c>
      <c r="L9" s="550"/>
    </row>
    <row r="10" spans="1:12" ht="27.75" customHeight="1">
      <c r="A10" s="543"/>
      <c r="B10" s="541"/>
      <c r="C10" s="541"/>
      <c r="D10" s="541"/>
      <c r="E10" s="541"/>
      <c r="F10" s="538"/>
      <c r="G10" s="538"/>
      <c r="H10" s="299"/>
      <c r="I10" s="555"/>
      <c r="J10" s="556"/>
      <c r="K10" s="28"/>
      <c r="L10" s="33"/>
    </row>
    <row r="11" spans="1:12" ht="27.75" customHeight="1">
      <c r="A11" s="544"/>
      <c r="B11" s="542"/>
      <c r="C11" s="542"/>
      <c r="D11" s="542"/>
      <c r="E11" s="542"/>
      <c r="F11" s="539"/>
      <c r="G11" s="539"/>
      <c r="H11" s="300"/>
      <c r="I11" s="553"/>
      <c r="J11" s="554"/>
      <c r="K11" s="34"/>
      <c r="L11" s="35"/>
    </row>
    <row r="12" spans="1:12" ht="27.75" customHeight="1">
      <c r="A12" s="545"/>
      <c r="B12" s="310"/>
      <c r="C12" s="310"/>
      <c r="D12" s="310"/>
      <c r="E12" s="310"/>
      <c r="F12" s="540"/>
      <c r="G12" s="540"/>
      <c r="H12" s="301"/>
      <c r="I12" s="557"/>
      <c r="J12" s="558"/>
      <c r="K12" s="36"/>
      <c r="L12" s="37"/>
    </row>
    <row r="13" ht="6" customHeight="1"/>
    <row r="14" spans="1:12" ht="25.5" customHeight="1">
      <c r="A14" s="238" t="s">
        <v>27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9"/>
    </row>
    <row r="15" spans="1:12" ht="24" customHeight="1">
      <c r="A15" s="110"/>
      <c r="B15" s="111"/>
      <c r="C15" s="111"/>
      <c r="D15" s="111"/>
      <c r="E15" s="111"/>
      <c r="F15" s="111"/>
      <c r="G15" s="113" t="s">
        <v>316</v>
      </c>
      <c r="H15" s="111" t="s">
        <v>195</v>
      </c>
      <c r="I15" s="111"/>
      <c r="J15" s="111"/>
      <c r="K15" s="111"/>
      <c r="L15" s="112"/>
    </row>
    <row r="16" spans="1:12" s="85" customFormat="1" ht="31.5" customHeight="1">
      <c r="A16" s="114" t="s">
        <v>44</v>
      </c>
      <c r="B16" s="79" t="s">
        <v>40</v>
      </c>
      <c r="C16" s="251" t="s">
        <v>16</v>
      </c>
      <c r="D16" s="546"/>
      <c r="E16" s="170" t="s">
        <v>15</v>
      </c>
      <c r="F16" s="176"/>
      <c r="G16" s="170" t="s">
        <v>65</v>
      </c>
      <c r="H16" s="171"/>
      <c r="I16" s="170" t="s">
        <v>45</v>
      </c>
      <c r="J16" s="250"/>
      <c r="K16" s="234"/>
      <c r="L16" s="115" t="s">
        <v>14</v>
      </c>
    </row>
    <row r="17" spans="1:12" ht="28.5" customHeight="1">
      <c r="A17" s="434" t="s">
        <v>66</v>
      </c>
      <c r="B17" s="559"/>
      <c r="C17" s="559"/>
      <c r="D17" s="559"/>
      <c r="E17" s="559"/>
      <c r="F17" s="559"/>
      <c r="G17" s="388">
        <f>SUM(G18:G32)</f>
        <v>0</v>
      </c>
      <c r="H17" s="390"/>
      <c r="I17" s="388"/>
      <c r="J17" s="389"/>
      <c r="K17" s="389"/>
      <c r="L17" s="390"/>
    </row>
    <row r="18" spans="1:12" ht="28.5" customHeight="1">
      <c r="A18" s="19">
        <v>1</v>
      </c>
      <c r="B18" s="19"/>
      <c r="C18" s="235"/>
      <c r="D18" s="235"/>
      <c r="E18" s="549"/>
      <c r="F18" s="220"/>
      <c r="G18" s="551"/>
      <c r="H18" s="552"/>
      <c r="I18" s="170"/>
      <c r="J18" s="250"/>
      <c r="K18" s="234"/>
      <c r="L18" s="2"/>
    </row>
    <row r="19" spans="1:12" ht="28.5" customHeight="1">
      <c r="A19" s="19">
        <v>2</v>
      </c>
      <c r="B19" s="19"/>
      <c r="C19" s="235"/>
      <c r="D19" s="235"/>
      <c r="E19" s="549"/>
      <c r="F19" s="220"/>
      <c r="G19" s="551"/>
      <c r="H19" s="552"/>
      <c r="I19" s="170"/>
      <c r="J19" s="250"/>
      <c r="K19" s="234"/>
      <c r="L19" s="2"/>
    </row>
    <row r="20" spans="1:12" ht="28.5" customHeight="1">
      <c r="A20" s="19">
        <v>3</v>
      </c>
      <c r="B20" s="19"/>
      <c r="C20" s="235"/>
      <c r="D20" s="235"/>
      <c r="E20" s="549"/>
      <c r="F20" s="220"/>
      <c r="G20" s="551"/>
      <c r="H20" s="552"/>
      <c r="I20" s="170"/>
      <c r="J20" s="250"/>
      <c r="K20" s="234"/>
      <c r="L20" s="2"/>
    </row>
    <row r="21" spans="1:12" ht="28.5" customHeight="1">
      <c r="A21" s="19">
        <v>4</v>
      </c>
      <c r="B21" s="19"/>
      <c r="C21" s="235"/>
      <c r="D21" s="235"/>
      <c r="E21" s="549"/>
      <c r="F21" s="220"/>
      <c r="G21" s="551"/>
      <c r="H21" s="552"/>
      <c r="I21" s="170"/>
      <c r="J21" s="250"/>
      <c r="K21" s="234"/>
      <c r="L21" s="2"/>
    </row>
    <row r="22" spans="1:12" ht="28.5" customHeight="1">
      <c r="A22" s="19">
        <v>5</v>
      </c>
      <c r="B22" s="19"/>
      <c r="C22" s="235"/>
      <c r="D22" s="235"/>
      <c r="E22" s="549"/>
      <c r="F22" s="220"/>
      <c r="G22" s="551"/>
      <c r="H22" s="552"/>
      <c r="I22" s="170"/>
      <c r="J22" s="250"/>
      <c r="K22" s="234"/>
      <c r="L22" s="2"/>
    </row>
    <row r="23" spans="1:12" ht="28.5" customHeight="1">
      <c r="A23" s="19">
        <v>6</v>
      </c>
      <c r="B23" s="19"/>
      <c r="C23" s="235"/>
      <c r="D23" s="235"/>
      <c r="E23" s="549"/>
      <c r="F23" s="220"/>
      <c r="G23" s="551"/>
      <c r="H23" s="552"/>
      <c r="I23" s="170"/>
      <c r="J23" s="250"/>
      <c r="K23" s="234"/>
      <c r="L23" s="2"/>
    </row>
    <row r="24" spans="1:12" ht="28.5" customHeight="1">
      <c r="A24" s="19">
        <v>7</v>
      </c>
      <c r="B24" s="19"/>
      <c r="C24" s="235"/>
      <c r="D24" s="235"/>
      <c r="E24" s="549"/>
      <c r="F24" s="220"/>
      <c r="G24" s="551"/>
      <c r="H24" s="552"/>
      <c r="I24" s="170"/>
      <c r="J24" s="250"/>
      <c r="K24" s="234"/>
      <c r="L24" s="2"/>
    </row>
    <row r="25" spans="1:12" ht="28.5" customHeight="1">
      <c r="A25" s="19">
        <v>8</v>
      </c>
      <c r="B25" s="19"/>
      <c r="C25" s="235"/>
      <c r="D25" s="235"/>
      <c r="E25" s="549"/>
      <c r="F25" s="220"/>
      <c r="G25" s="551"/>
      <c r="H25" s="552"/>
      <c r="I25" s="170"/>
      <c r="J25" s="250"/>
      <c r="K25" s="234"/>
      <c r="L25" s="2"/>
    </row>
    <row r="26" spans="1:12" ht="28.5" customHeight="1">
      <c r="A26" s="19">
        <v>9</v>
      </c>
      <c r="B26" s="19"/>
      <c r="C26" s="235"/>
      <c r="D26" s="235"/>
      <c r="E26" s="549"/>
      <c r="F26" s="220"/>
      <c r="G26" s="551"/>
      <c r="H26" s="552"/>
      <c r="I26" s="170"/>
      <c r="J26" s="250"/>
      <c r="K26" s="234"/>
      <c r="L26" s="2"/>
    </row>
    <row r="27" spans="1:12" ht="28.5" customHeight="1">
      <c r="A27" s="19">
        <v>10</v>
      </c>
      <c r="B27" s="19"/>
      <c r="C27" s="235"/>
      <c r="D27" s="235"/>
      <c r="E27" s="549"/>
      <c r="F27" s="220"/>
      <c r="G27" s="551"/>
      <c r="H27" s="552"/>
      <c r="I27" s="170"/>
      <c r="J27" s="250"/>
      <c r="K27" s="234"/>
      <c r="L27" s="2"/>
    </row>
    <row r="28" spans="1:12" ht="28.5" customHeight="1">
      <c r="A28" s="19">
        <v>11</v>
      </c>
      <c r="B28" s="19"/>
      <c r="C28" s="235"/>
      <c r="D28" s="235"/>
      <c r="E28" s="549"/>
      <c r="F28" s="220"/>
      <c r="G28" s="551"/>
      <c r="H28" s="552"/>
      <c r="I28" s="170"/>
      <c r="J28" s="250"/>
      <c r="K28" s="234"/>
      <c r="L28" s="2"/>
    </row>
    <row r="29" spans="1:12" ht="28.5" customHeight="1">
      <c r="A29" s="19">
        <v>12</v>
      </c>
      <c r="B29" s="19"/>
      <c r="C29" s="235"/>
      <c r="D29" s="235"/>
      <c r="E29" s="549"/>
      <c r="F29" s="220"/>
      <c r="G29" s="551"/>
      <c r="H29" s="552"/>
      <c r="I29" s="170"/>
      <c r="J29" s="250"/>
      <c r="K29" s="234"/>
      <c r="L29" s="2"/>
    </row>
    <row r="30" spans="1:12" ht="28.5" customHeight="1">
      <c r="A30" s="19">
        <v>13</v>
      </c>
      <c r="B30" s="19"/>
      <c r="C30" s="235"/>
      <c r="D30" s="235"/>
      <c r="E30" s="549"/>
      <c r="F30" s="220"/>
      <c r="G30" s="551"/>
      <c r="H30" s="552"/>
      <c r="I30" s="170"/>
      <c r="J30" s="250"/>
      <c r="K30" s="234"/>
      <c r="L30" s="2"/>
    </row>
    <row r="31" spans="1:12" ht="28.5" customHeight="1">
      <c r="A31" s="19">
        <v>14</v>
      </c>
      <c r="B31" s="19"/>
      <c r="C31" s="235"/>
      <c r="D31" s="235"/>
      <c r="E31" s="549"/>
      <c r="F31" s="220"/>
      <c r="G31" s="551"/>
      <c r="H31" s="552"/>
      <c r="I31" s="170"/>
      <c r="J31" s="250"/>
      <c r="K31" s="234"/>
      <c r="L31" s="2"/>
    </row>
    <row r="32" spans="1:12" ht="28.5" customHeight="1">
      <c r="A32" s="19">
        <v>15</v>
      </c>
      <c r="B32" s="19"/>
      <c r="C32" s="235"/>
      <c r="D32" s="235"/>
      <c r="E32" s="549"/>
      <c r="F32" s="220"/>
      <c r="G32" s="551"/>
      <c r="H32" s="552"/>
      <c r="I32" s="170"/>
      <c r="J32" s="250"/>
      <c r="K32" s="234"/>
      <c r="L32" s="2"/>
    </row>
  </sheetData>
  <sheetProtection/>
  <mergeCells count="99">
    <mergeCell ref="G32:H32"/>
    <mergeCell ref="I32:K32"/>
    <mergeCell ref="G30:H30"/>
    <mergeCell ref="I30:K30"/>
    <mergeCell ref="G31:H31"/>
    <mergeCell ref="I31:K31"/>
    <mergeCell ref="G27:H27"/>
    <mergeCell ref="I27:K27"/>
    <mergeCell ref="G28:H28"/>
    <mergeCell ref="I28:K28"/>
    <mergeCell ref="G29:H29"/>
    <mergeCell ref="I29:K29"/>
    <mergeCell ref="G24:H24"/>
    <mergeCell ref="I24:K24"/>
    <mergeCell ref="G25:H25"/>
    <mergeCell ref="I25:K25"/>
    <mergeCell ref="G26:H26"/>
    <mergeCell ref="I26:K26"/>
    <mergeCell ref="G23:H23"/>
    <mergeCell ref="I23:K23"/>
    <mergeCell ref="G22:H22"/>
    <mergeCell ref="I22:K22"/>
    <mergeCell ref="G20:H20"/>
    <mergeCell ref="I20:K20"/>
    <mergeCell ref="G21:H21"/>
    <mergeCell ref="I21:K21"/>
    <mergeCell ref="H12:J12"/>
    <mergeCell ref="G18:H18"/>
    <mergeCell ref="I18:K18"/>
    <mergeCell ref="A17:F17"/>
    <mergeCell ref="G17:H17"/>
    <mergeCell ref="I17:L17"/>
    <mergeCell ref="H4:I4"/>
    <mergeCell ref="H5:I7"/>
    <mergeCell ref="C5:E5"/>
    <mergeCell ref="F7:G7"/>
    <mergeCell ref="F6:G6"/>
    <mergeCell ref="H10:J10"/>
    <mergeCell ref="E32:F32"/>
    <mergeCell ref="E26:F26"/>
    <mergeCell ref="E27:F27"/>
    <mergeCell ref="C4:G4"/>
    <mergeCell ref="E30:F30"/>
    <mergeCell ref="E31:F31"/>
    <mergeCell ref="E28:F28"/>
    <mergeCell ref="E29:F29"/>
    <mergeCell ref="E22:F22"/>
    <mergeCell ref="E23:F23"/>
    <mergeCell ref="E24:F24"/>
    <mergeCell ref="E25:F25"/>
    <mergeCell ref="I16:K16"/>
    <mergeCell ref="F5:G5"/>
    <mergeCell ref="J5:L7"/>
    <mergeCell ref="H9:J9"/>
    <mergeCell ref="K9:L9"/>
    <mergeCell ref="G19:H19"/>
    <mergeCell ref="I19:K19"/>
    <mergeCell ref="H11:J11"/>
    <mergeCell ref="J4:L4"/>
    <mergeCell ref="C22:D22"/>
    <mergeCell ref="C20:D20"/>
    <mergeCell ref="E18:F18"/>
    <mergeCell ref="E19:F19"/>
    <mergeCell ref="E20:F20"/>
    <mergeCell ref="C18:D18"/>
    <mergeCell ref="C19:D19"/>
    <mergeCell ref="E21:F21"/>
    <mergeCell ref="C21:D21"/>
    <mergeCell ref="C25:D25"/>
    <mergeCell ref="A3:L3"/>
    <mergeCell ref="A14:L14"/>
    <mergeCell ref="C16:D16"/>
    <mergeCell ref="E16:F16"/>
    <mergeCell ref="A4:B4"/>
    <mergeCell ref="A5:B7"/>
    <mergeCell ref="C6:E6"/>
    <mergeCell ref="C7:E7"/>
    <mergeCell ref="G16:H16"/>
    <mergeCell ref="C32:D32"/>
    <mergeCell ref="C28:D28"/>
    <mergeCell ref="C29:D29"/>
    <mergeCell ref="C30:D30"/>
    <mergeCell ref="C31:D31"/>
    <mergeCell ref="C26:D26"/>
    <mergeCell ref="C27:D27"/>
    <mergeCell ref="A9:B9"/>
    <mergeCell ref="A10:B10"/>
    <mergeCell ref="A11:B11"/>
    <mergeCell ref="A12:B12"/>
    <mergeCell ref="C23:D23"/>
    <mergeCell ref="C24:D24"/>
    <mergeCell ref="F9:G9"/>
    <mergeCell ref="F10:G10"/>
    <mergeCell ref="F11:G11"/>
    <mergeCell ref="F12:G12"/>
    <mergeCell ref="C9:E9"/>
    <mergeCell ref="C10:E10"/>
    <mergeCell ref="C11:E11"/>
    <mergeCell ref="C12:E12"/>
  </mergeCells>
  <printOptions/>
  <pageMargins left="0.4724409448818898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D32"/>
  <sheetViews>
    <sheetView zoomScalePageLayoutView="0" workbookViewId="0" topLeftCell="A1">
      <selection activeCell="U13" sqref="U13"/>
    </sheetView>
  </sheetViews>
  <sheetFormatPr defaultColWidth="8.875" defaultRowHeight="16.5"/>
  <cols>
    <col min="1" max="30" width="3.125" style="41" customWidth="1"/>
    <col min="31" max="16384" width="8.875" style="41" customWidth="1"/>
  </cols>
  <sheetData>
    <row r="1" ht="3" customHeight="1"/>
    <row r="2" spans="1:30" ht="27" customHeight="1">
      <c r="A2" s="586" t="s">
        <v>317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</row>
    <row r="3" spans="1:30" ht="29.25" customHeight="1">
      <c r="A3" s="599" t="s">
        <v>159</v>
      </c>
      <c r="B3" s="599"/>
      <c r="C3" s="235"/>
      <c r="D3" s="235"/>
      <c r="E3" s="235"/>
      <c r="F3" s="185"/>
      <c r="G3" s="607" t="s">
        <v>160</v>
      </c>
      <c r="H3" s="608"/>
      <c r="I3" s="609"/>
      <c r="J3" s="597"/>
      <c r="K3" s="597"/>
      <c r="L3" s="597"/>
      <c r="M3" s="597"/>
      <c r="N3" s="598"/>
      <c r="O3" s="599" t="s">
        <v>119</v>
      </c>
      <c r="P3" s="599"/>
      <c r="Q3" s="291"/>
      <c r="R3" s="291"/>
      <c r="S3" s="291"/>
      <c r="T3" s="291"/>
      <c r="U3" s="76" t="s">
        <v>161</v>
      </c>
      <c r="V3" s="490"/>
      <c r="W3" s="492"/>
      <c r="X3" s="307" t="s">
        <v>95</v>
      </c>
      <c r="Y3" s="307"/>
      <c r="Z3" s="434"/>
      <c r="AA3" s="434"/>
      <c r="AB3" s="434"/>
      <c r="AC3" s="434"/>
      <c r="AD3" s="434"/>
    </row>
    <row r="4" spans="1:30" ht="31.5" customHeight="1">
      <c r="A4" s="599" t="s">
        <v>159</v>
      </c>
      <c r="B4" s="599"/>
      <c r="C4" s="235"/>
      <c r="D4" s="235"/>
      <c r="E4" s="235"/>
      <c r="F4" s="185"/>
      <c r="G4" s="607" t="s">
        <v>162</v>
      </c>
      <c r="H4" s="608"/>
      <c r="I4" s="609"/>
      <c r="J4" s="597"/>
      <c r="K4" s="597"/>
      <c r="L4" s="597"/>
      <c r="M4" s="597"/>
      <c r="N4" s="598"/>
      <c r="O4" s="599" t="s">
        <v>119</v>
      </c>
      <c r="P4" s="599"/>
      <c r="Q4" s="291"/>
      <c r="R4" s="291"/>
      <c r="S4" s="291"/>
      <c r="T4" s="291"/>
      <c r="U4" s="76" t="s">
        <v>161</v>
      </c>
      <c r="V4" s="490"/>
      <c r="W4" s="492"/>
      <c r="X4" s="307" t="s">
        <v>95</v>
      </c>
      <c r="Y4" s="307"/>
      <c r="Z4" s="434"/>
      <c r="AA4" s="434"/>
      <c r="AB4" s="434"/>
      <c r="AC4" s="434"/>
      <c r="AD4" s="434"/>
    </row>
    <row r="5" spans="1:30" ht="33.75" customHeight="1">
      <c r="A5" s="271" t="s">
        <v>163</v>
      </c>
      <c r="B5" s="271"/>
      <c r="C5" s="595"/>
      <c r="D5" s="595"/>
      <c r="E5" s="595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</row>
    <row r="6" spans="1:30" ht="21" customHeight="1">
      <c r="A6" s="8" t="s">
        <v>164</v>
      </c>
      <c r="B6" s="8" t="s">
        <v>165</v>
      </c>
      <c r="C6" s="186" t="s">
        <v>166</v>
      </c>
      <c r="D6" s="233"/>
      <c r="E6" s="233"/>
      <c r="F6" s="233"/>
      <c r="G6" s="233"/>
      <c r="H6" s="233"/>
      <c r="I6" s="233"/>
      <c r="J6" s="233"/>
      <c r="K6" s="187"/>
      <c r="L6" s="186" t="s">
        <v>167</v>
      </c>
      <c r="M6" s="233"/>
      <c r="N6" s="233"/>
      <c r="O6" s="594"/>
      <c r="P6" s="23" t="s">
        <v>164</v>
      </c>
      <c r="Q6" s="8" t="s">
        <v>165</v>
      </c>
      <c r="R6" s="186" t="s">
        <v>166</v>
      </c>
      <c r="S6" s="233"/>
      <c r="T6" s="233"/>
      <c r="U6" s="233"/>
      <c r="V6" s="233"/>
      <c r="W6" s="233"/>
      <c r="X6" s="233"/>
      <c r="Y6" s="233"/>
      <c r="Z6" s="187"/>
      <c r="AA6" s="235" t="s">
        <v>167</v>
      </c>
      <c r="AB6" s="235"/>
      <c r="AC6" s="235"/>
      <c r="AD6" s="235"/>
    </row>
    <row r="7" spans="1:30" ht="24" customHeight="1">
      <c r="A7" s="8"/>
      <c r="B7" s="8"/>
      <c r="C7" s="186"/>
      <c r="D7" s="233"/>
      <c r="E7" s="233"/>
      <c r="F7" s="233"/>
      <c r="G7" s="233"/>
      <c r="H7" s="233"/>
      <c r="I7" s="233"/>
      <c r="J7" s="233"/>
      <c r="K7" s="187"/>
      <c r="L7" s="186"/>
      <c r="M7" s="233"/>
      <c r="N7" s="233"/>
      <c r="O7" s="594"/>
      <c r="P7" s="23"/>
      <c r="Q7" s="8"/>
      <c r="R7" s="186"/>
      <c r="S7" s="233"/>
      <c r="T7" s="233"/>
      <c r="U7" s="233"/>
      <c r="V7" s="233"/>
      <c r="W7" s="233"/>
      <c r="X7" s="233"/>
      <c r="Y7" s="233"/>
      <c r="Z7" s="187"/>
      <c r="AA7" s="235"/>
      <c r="AB7" s="235"/>
      <c r="AC7" s="235"/>
      <c r="AD7" s="235"/>
    </row>
    <row r="8" spans="1:30" ht="24" customHeight="1">
      <c r="A8" s="8"/>
      <c r="B8" s="8"/>
      <c r="C8" s="186"/>
      <c r="D8" s="233"/>
      <c r="E8" s="233"/>
      <c r="F8" s="233"/>
      <c r="G8" s="233"/>
      <c r="H8" s="233"/>
      <c r="I8" s="233"/>
      <c r="J8" s="233"/>
      <c r="K8" s="187"/>
      <c r="L8" s="186"/>
      <c r="M8" s="233"/>
      <c r="N8" s="233"/>
      <c r="O8" s="594"/>
      <c r="P8" s="23"/>
      <c r="Q8" s="8"/>
      <c r="R8" s="186"/>
      <c r="S8" s="233"/>
      <c r="T8" s="233"/>
      <c r="U8" s="233"/>
      <c r="V8" s="233"/>
      <c r="W8" s="233"/>
      <c r="X8" s="233"/>
      <c r="Y8" s="233"/>
      <c r="Z8" s="187"/>
      <c r="AA8" s="235"/>
      <c r="AB8" s="235"/>
      <c r="AC8" s="235"/>
      <c r="AD8" s="235"/>
    </row>
    <row r="9" spans="1:30" ht="24" customHeight="1">
      <c r="A9" s="8"/>
      <c r="B9" s="8"/>
      <c r="C9" s="186" t="s">
        <v>168</v>
      </c>
      <c r="D9" s="233"/>
      <c r="E9" s="233"/>
      <c r="F9" s="233"/>
      <c r="G9" s="233"/>
      <c r="H9" s="233"/>
      <c r="I9" s="233"/>
      <c r="J9" s="233"/>
      <c r="K9" s="187"/>
      <c r="L9" s="186"/>
      <c r="M9" s="233"/>
      <c r="N9" s="233"/>
      <c r="O9" s="594"/>
      <c r="P9" s="23"/>
      <c r="Q9" s="8"/>
      <c r="R9" s="186"/>
      <c r="S9" s="233"/>
      <c r="T9" s="233"/>
      <c r="U9" s="233"/>
      <c r="V9" s="233"/>
      <c r="W9" s="233"/>
      <c r="X9" s="233"/>
      <c r="Y9" s="233"/>
      <c r="Z9" s="187"/>
      <c r="AA9" s="235"/>
      <c r="AB9" s="235"/>
      <c r="AC9" s="235"/>
      <c r="AD9" s="235"/>
    </row>
    <row r="10" spans="1:30" ht="23.25" customHeight="1">
      <c r="A10" s="576" t="s">
        <v>169</v>
      </c>
      <c r="B10" s="283"/>
      <c r="C10" s="283"/>
      <c r="D10" s="283"/>
      <c r="E10" s="283"/>
      <c r="F10" s="283"/>
      <c r="G10" s="576" t="s">
        <v>96</v>
      </c>
      <c r="H10" s="283"/>
      <c r="I10" s="283"/>
      <c r="J10" s="283"/>
      <c r="K10" s="283"/>
      <c r="L10" s="283"/>
      <c r="M10" s="576" t="s">
        <v>170</v>
      </c>
      <c r="N10" s="283"/>
      <c r="O10" s="283"/>
      <c r="P10" s="283"/>
      <c r="Q10" s="283"/>
      <c r="R10" s="283"/>
      <c r="S10" s="576"/>
      <c r="T10" s="283"/>
      <c r="U10" s="283"/>
      <c r="V10" s="283"/>
      <c r="W10" s="283"/>
      <c r="X10" s="283"/>
      <c r="Y10" s="593" t="s">
        <v>60</v>
      </c>
      <c r="Z10" s="283"/>
      <c r="AA10" s="283"/>
      <c r="AB10" s="283"/>
      <c r="AC10" s="283"/>
      <c r="AD10" s="234"/>
    </row>
    <row r="11" spans="1:30" ht="32.25" customHeight="1">
      <c r="A11" s="576"/>
      <c r="B11" s="283"/>
      <c r="C11" s="283"/>
      <c r="D11" s="283"/>
      <c r="E11" s="283"/>
      <c r="F11" s="283"/>
      <c r="G11" s="576"/>
      <c r="H11" s="283"/>
      <c r="I11" s="283"/>
      <c r="J11" s="283"/>
      <c r="K11" s="283"/>
      <c r="L11" s="283"/>
      <c r="M11" s="576"/>
      <c r="N11" s="283"/>
      <c r="O11" s="283"/>
      <c r="P11" s="283"/>
      <c r="Q11" s="283"/>
      <c r="R11" s="283"/>
      <c r="S11" s="576"/>
      <c r="T11" s="283"/>
      <c r="U11" s="283"/>
      <c r="V11" s="283"/>
      <c r="W11" s="283"/>
      <c r="X11" s="283"/>
      <c r="Y11" s="593"/>
      <c r="Z11" s="283"/>
      <c r="AA11" s="283"/>
      <c r="AB11" s="283"/>
      <c r="AC11" s="283"/>
      <c r="AD11" s="234"/>
    </row>
    <row r="12" ht="15" customHeight="1">
      <c r="A12" s="78" t="s">
        <v>171</v>
      </c>
    </row>
    <row r="13" spans="1:30" ht="15" customHeight="1">
      <c r="A13" s="78" t="s">
        <v>172</v>
      </c>
      <c r="V13" s="585" t="s">
        <v>173</v>
      </c>
      <c r="W13" s="585"/>
      <c r="X13" s="585"/>
      <c r="Y13" s="585"/>
      <c r="Z13" s="585"/>
      <c r="AA13" s="585"/>
      <c r="AB13" s="585"/>
      <c r="AC13" s="585"/>
      <c r="AD13" s="585"/>
    </row>
    <row r="14" spans="1:30" ht="15" customHeight="1">
      <c r="A14" s="78" t="s">
        <v>174</v>
      </c>
      <c r="V14" s="585"/>
      <c r="W14" s="585"/>
      <c r="X14" s="585"/>
      <c r="Y14" s="585"/>
      <c r="Z14" s="585"/>
      <c r="AA14" s="585"/>
      <c r="AB14" s="585"/>
      <c r="AC14" s="585"/>
      <c r="AD14" s="585"/>
    </row>
    <row r="15" ht="123" customHeight="1"/>
    <row r="16" spans="1:30" ht="30.75" customHeight="1">
      <c r="A16" s="586" t="str">
        <f>A2</f>
        <v>花蓮縣吉安鄉北昌國民小學員工出差單  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</row>
    <row r="17" spans="1:30" ht="23.25" customHeight="1">
      <c r="A17" s="254" t="s">
        <v>84</v>
      </c>
      <c r="B17" s="213"/>
      <c r="C17" s="587">
        <f>C3</f>
        <v>0</v>
      </c>
      <c r="D17" s="587"/>
      <c r="E17" s="587"/>
      <c r="F17" s="587"/>
      <c r="G17" s="254" t="s">
        <v>101</v>
      </c>
      <c r="H17" s="213"/>
      <c r="I17" s="388">
        <f>J3</f>
        <v>0</v>
      </c>
      <c r="J17" s="312"/>
      <c r="K17" s="312"/>
      <c r="L17" s="312"/>
      <c r="M17" s="181"/>
      <c r="N17" s="211" t="s">
        <v>119</v>
      </c>
      <c r="O17" s="288"/>
      <c r="P17" s="588">
        <f>Q3</f>
        <v>0</v>
      </c>
      <c r="Q17" s="589"/>
      <c r="R17" s="589"/>
      <c r="S17" s="590"/>
      <c r="T17" s="254" t="s">
        <v>161</v>
      </c>
      <c r="U17" s="213"/>
      <c r="V17" s="591">
        <f>V3</f>
        <v>0</v>
      </c>
      <c r="W17" s="592"/>
      <c r="X17" s="302" t="s">
        <v>76</v>
      </c>
      <c r="Y17" s="582"/>
      <c r="Z17" s="181"/>
      <c r="AA17" s="302"/>
      <c r="AB17" s="582"/>
      <c r="AC17" s="582"/>
      <c r="AD17" s="303"/>
    </row>
    <row r="18" spans="1:30" ht="18" customHeight="1">
      <c r="A18" s="189" t="s">
        <v>175</v>
      </c>
      <c r="B18" s="604"/>
      <c r="C18" s="583">
        <f>C5</f>
        <v>0</v>
      </c>
      <c r="D18" s="583"/>
      <c r="E18" s="583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302" t="s">
        <v>77</v>
      </c>
      <c r="Y18" s="582"/>
      <c r="Z18" s="181"/>
      <c r="AA18" s="302"/>
      <c r="AB18" s="582"/>
      <c r="AC18" s="582"/>
      <c r="AD18" s="303"/>
    </row>
    <row r="19" spans="1:30" ht="18" customHeight="1">
      <c r="A19" s="605"/>
      <c r="B19" s="606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302" t="s">
        <v>176</v>
      </c>
      <c r="Y19" s="582"/>
      <c r="Z19" s="181"/>
      <c r="AA19" s="302"/>
      <c r="AB19" s="582"/>
      <c r="AC19" s="582"/>
      <c r="AD19" s="303"/>
    </row>
    <row r="20" spans="1:30" ht="20.25" customHeight="1">
      <c r="A20" s="77" t="s">
        <v>164</v>
      </c>
      <c r="B20" s="77" t="s">
        <v>165</v>
      </c>
      <c r="C20" s="202" t="s">
        <v>166</v>
      </c>
      <c r="D20" s="203"/>
      <c r="E20" s="203"/>
      <c r="F20" s="297"/>
      <c r="G20" s="297"/>
      <c r="H20" s="297"/>
      <c r="I20" s="297"/>
      <c r="J20" s="204"/>
      <c r="K20" s="170" t="s">
        <v>177</v>
      </c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83"/>
      <c r="Y20" s="234"/>
      <c r="Z20" s="186" t="s">
        <v>167</v>
      </c>
      <c r="AA20" s="283"/>
      <c r="AB20" s="283"/>
      <c r="AC20" s="283"/>
      <c r="AD20" s="234"/>
    </row>
    <row r="21" spans="1:30" ht="21" customHeight="1">
      <c r="A21" s="5"/>
      <c r="B21" s="5"/>
      <c r="C21" s="578"/>
      <c r="D21" s="579"/>
      <c r="E21" s="579"/>
      <c r="F21" s="25" t="s">
        <v>178</v>
      </c>
      <c r="G21" s="466"/>
      <c r="H21" s="466"/>
      <c r="I21" s="466"/>
      <c r="J21" s="467"/>
      <c r="K21" s="580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231"/>
      <c r="Y21" s="232"/>
      <c r="Z21" s="186"/>
      <c r="AA21" s="283"/>
      <c r="AB21" s="283"/>
      <c r="AC21" s="283"/>
      <c r="AD21" s="234"/>
    </row>
    <row r="22" spans="1:30" ht="21" customHeight="1">
      <c r="A22" s="5"/>
      <c r="B22" s="5"/>
      <c r="C22" s="578"/>
      <c r="D22" s="579"/>
      <c r="E22" s="579"/>
      <c r="F22" s="25" t="s">
        <v>178</v>
      </c>
      <c r="G22" s="466"/>
      <c r="H22" s="466"/>
      <c r="I22" s="466"/>
      <c r="J22" s="467"/>
      <c r="K22" s="580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231"/>
      <c r="Y22" s="232"/>
      <c r="Z22" s="186"/>
      <c r="AA22" s="283"/>
      <c r="AB22" s="283"/>
      <c r="AC22" s="283"/>
      <c r="AD22" s="234"/>
    </row>
    <row r="23" spans="1:30" ht="21" customHeight="1">
      <c r="A23" s="5"/>
      <c r="B23" s="5"/>
      <c r="C23" s="578"/>
      <c r="D23" s="579"/>
      <c r="E23" s="579"/>
      <c r="F23" s="25" t="s">
        <v>178</v>
      </c>
      <c r="G23" s="466"/>
      <c r="H23" s="466"/>
      <c r="I23" s="466"/>
      <c r="J23" s="467"/>
      <c r="K23" s="580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231"/>
      <c r="Y23" s="232"/>
      <c r="Z23" s="186"/>
      <c r="AA23" s="283"/>
      <c r="AB23" s="283"/>
      <c r="AC23" s="283"/>
      <c r="AD23" s="234"/>
    </row>
    <row r="24" spans="1:30" ht="21" customHeight="1">
      <c r="A24" s="5"/>
      <c r="B24" s="5"/>
      <c r="C24" s="578"/>
      <c r="D24" s="579"/>
      <c r="E24" s="579"/>
      <c r="F24" s="25" t="s">
        <v>178</v>
      </c>
      <c r="G24" s="466"/>
      <c r="H24" s="466"/>
      <c r="I24" s="466"/>
      <c r="J24" s="467"/>
      <c r="K24" s="580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231"/>
      <c r="Y24" s="232"/>
      <c r="Z24" s="186"/>
      <c r="AA24" s="283"/>
      <c r="AB24" s="283"/>
      <c r="AC24" s="283"/>
      <c r="AD24" s="234"/>
    </row>
    <row r="25" spans="1:30" ht="21" customHeight="1">
      <c r="A25" s="5"/>
      <c r="B25" s="5"/>
      <c r="C25" s="578"/>
      <c r="D25" s="579"/>
      <c r="E25" s="579"/>
      <c r="F25" s="25" t="s">
        <v>178</v>
      </c>
      <c r="G25" s="466"/>
      <c r="H25" s="466"/>
      <c r="I25" s="466"/>
      <c r="J25" s="467"/>
      <c r="K25" s="580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231"/>
      <c r="Y25" s="232"/>
      <c r="Z25" s="186"/>
      <c r="AA25" s="283"/>
      <c r="AB25" s="283"/>
      <c r="AC25" s="283"/>
      <c r="AD25" s="234"/>
    </row>
    <row r="26" spans="1:30" ht="21" customHeight="1">
      <c r="A26" s="5"/>
      <c r="B26" s="5"/>
      <c r="C26" s="578"/>
      <c r="D26" s="579"/>
      <c r="E26" s="579"/>
      <c r="F26" s="25" t="s">
        <v>178</v>
      </c>
      <c r="G26" s="466"/>
      <c r="H26" s="466"/>
      <c r="I26" s="466"/>
      <c r="J26" s="467"/>
      <c r="K26" s="580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231"/>
      <c r="Y26" s="232"/>
      <c r="Z26" s="186"/>
      <c r="AA26" s="283"/>
      <c r="AB26" s="283"/>
      <c r="AC26" s="283"/>
      <c r="AD26" s="234"/>
    </row>
    <row r="27" spans="1:30" ht="18" customHeight="1">
      <c r="A27" s="576" t="s">
        <v>169</v>
      </c>
      <c r="B27" s="283"/>
      <c r="C27" s="283"/>
      <c r="D27" s="283"/>
      <c r="E27" s="283"/>
      <c r="F27" s="283"/>
      <c r="G27" s="234"/>
      <c r="H27" s="576" t="s">
        <v>179</v>
      </c>
      <c r="I27" s="283"/>
      <c r="J27" s="283"/>
      <c r="K27" s="283"/>
      <c r="L27" s="283"/>
      <c r="M27" s="283"/>
      <c r="N27" s="234"/>
      <c r="O27" s="576" t="s">
        <v>80</v>
      </c>
      <c r="P27" s="283"/>
      <c r="Q27" s="283"/>
      <c r="R27" s="283"/>
      <c r="S27" s="283"/>
      <c r="T27" s="283"/>
      <c r="U27" s="283"/>
      <c r="V27" s="234"/>
      <c r="W27" s="577" t="s">
        <v>81</v>
      </c>
      <c r="X27" s="240"/>
      <c r="Y27" s="240"/>
      <c r="Z27" s="240"/>
      <c r="AA27" s="240"/>
      <c r="AB27" s="240"/>
      <c r="AC27" s="240"/>
      <c r="AD27" s="241"/>
    </row>
    <row r="28" spans="1:30" ht="24.75" customHeight="1">
      <c r="A28" s="600"/>
      <c r="B28" s="395"/>
      <c r="C28" s="395"/>
      <c r="D28" s="395"/>
      <c r="E28" s="395"/>
      <c r="F28" s="395"/>
      <c r="G28" s="396"/>
      <c r="H28" s="600"/>
      <c r="I28" s="395"/>
      <c r="J28" s="395"/>
      <c r="K28" s="395"/>
      <c r="L28" s="395"/>
      <c r="M28" s="395"/>
      <c r="N28" s="396"/>
      <c r="O28" s="601"/>
      <c r="P28" s="602"/>
      <c r="Q28" s="602"/>
      <c r="R28" s="602"/>
      <c r="S28" s="602"/>
      <c r="T28" s="602"/>
      <c r="U28" s="602"/>
      <c r="V28" s="603"/>
      <c r="W28" s="566"/>
      <c r="X28" s="395"/>
      <c r="Y28" s="395"/>
      <c r="Z28" s="395"/>
      <c r="AA28" s="395"/>
      <c r="AB28" s="395"/>
      <c r="AC28" s="395"/>
      <c r="AD28" s="396"/>
    </row>
    <row r="29" spans="1:30" ht="24.75" customHeight="1">
      <c r="A29" s="567"/>
      <c r="B29" s="568"/>
      <c r="C29" s="568"/>
      <c r="D29" s="568"/>
      <c r="E29" s="568"/>
      <c r="F29" s="568"/>
      <c r="G29" s="569"/>
      <c r="H29" s="567"/>
      <c r="I29" s="568"/>
      <c r="J29" s="568"/>
      <c r="K29" s="568"/>
      <c r="L29" s="568"/>
      <c r="M29" s="568"/>
      <c r="N29" s="569"/>
      <c r="O29" s="570"/>
      <c r="P29" s="571"/>
      <c r="Q29" s="571"/>
      <c r="R29" s="571"/>
      <c r="S29" s="571"/>
      <c r="T29" s="571"/>
      <c r="U29" s="571"/>
      <c r="V29" s="572"/>
      <c r="W29" s="573"/>
      <c r="X29" s="574"/>
      <c r="Y29" s="574"/>
      <c r="Z29" s="574"/>
      <c r="AA29" s="574"/>
      <c r="AB29" s="574"/>
      <c r="AC29" s="574"/>
      <c r="AD29" s="575"/>
    </row>
    <row r="30" spans="1:30" ht="24.75" customHeight="1">
      <c r="A30" s="561"/>
      <c r="B30" s="397"/>
      <c r="C30" s="397"/>
      <c r="D30" s="397"/>
      <c r="E30" s="397"/>
      <c r="F30" s="397"/>
      <c r="G30" s="398"/>
      <c r="H30" s="561"/>
      <c r="I30" s="397"/>
      <c r="J30" s="397"/>
      <c r="K30" s="397"/>
      <c r="L30" s="397"/>
      <c r="M30" s="397"/>
      <c r="N30" s="398"/>
      <c r="O30" s="562"/>
      <c r="P30" s="563"/>
      <c r="Q30" s="563"/>
      <c r="R30" s="563"/>
      <c r="S30" s="563"/>
      <c r="T30" s="563"/>
      <c r="U30" s="563"/>
      <c r="V30" s="564"/>
      <c r="W30" s="565"/>
      <c r="X30" s="397"/>
      <c r="Y30" s="397"/>
      <c r="Z30" s="397"/>
      <c r="AA30" s="397"/>
      <c r="AB30" s="397"/>
      <c r="AC30" s="397"/>
      <c r="AD30" s="398"/>
    </row>
    <row r="31" spans="1:30" ht="15" customHeight="1">
      <c r="A31" s="78" t="s">
        <v>180</v>
      </c>
      <c r="U31" s="316" t="s">
        <v>181</v>
      </c>
      <c r="V31" s="316"/>
      <c r="W31" s="316"/>
      <c r="X31" s="316"/>
      <c r="Y31" s="316"/>
      <c r="Z31" s="316"/>
      <c r="AA31" s="316"/>
      <c r="AB31" s="316"/>
      <c r="AC31" s="316"/>
      <c r="AD31" s="316"/>
    </row>
    <row r="32" spans="1:30" ht="15" customHeight="1">
      <c r="A32" s="78" t="s">
        <v>182</v>
      </c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</row>
  </sheetData>
  <sheetProtection/>
  <mergeCells count="109">
    <mergeCell ref="Q3:T3"/>
    <mergeCell ref="A3:B3"/>
    <mergeCell ref="G3:I3"/>
    <mergeCell ref="A4:B4"/>
    <mergeCell ref="C4:F4"/>
    <mergeCell ref="G4:I4"/>
    <mergeCell ref="J3:N3"/>
    <mergeCell ref="A2:AD2"/>
    <mergeCell ref="C3:F3"/>
    <mergeCell ref="V3:W3"/>
    <mergeCell ref="X3:Y3"/>
    <mergeCell ref="Z3:AD3"/>
    <mergeCell ref="O3:P3"/>
    <mergeCell ref="A18:B19"/>
    <mergeCell ref="A17:B17"/>
    <mergeCell ref="A5:B5"/>
    <mergeCell ref="C7:K7"/>
    <mergeCell ref="C9:K9"/>
    <mergeCell ref="A11:F11"/>
    <mergeCell ref="G11:L11"/>
    <mergeCell ref="L9:O9"/>
    <mergeCell ref="A10:F10"/>
    <mergeCell ref="G10:L10"/>
    <mergeCell ref="V4:W4"/>
    <mergeCell ref="A28:G28"/>
    <mergeCell ref="H28:N28"/>
    <mergeCell ref="O28:V28"/>
    <mergeCell ref="C26:E26"/>
    <mergeCell ref="G26:J26"/>
    <mergeCell ref="K26:Y26"/>
    <mergeCell ref="C24:E24"/>
    <mergeCell ref="G24:J24"/>
    <mergeCell ref="K24:Y24"/>
    <mergeCell ref="X4:Y4"/>
    <mergeCell ref="Z4:AD4"/>
    <mergeCell ref="C5:AD5"/>
    <mergeCell ref="C6:K6"/>
    <mergeCell ref="L6:O6"/>
    <mergeCell ref="R6:Z6"/>
    <mergeCell ref="AA6:AD6"/>
    <mergeCell ref="J4:N4"/>
    <mergeCell ref="O4:P4"/>
    <mergeCell ref="Q4:T4"/>
    <mergeCell ref="AA7:AD7"/>
    <mergeCell ref="C8:K8"/>
    <mergeCell ref="L8:O8"/>
    <mergeCell ref="R8:Z8"/>
    <mergeCell ref="AA8:AD8"/>
    <mergeCell ref="L7:O7"/>
    <mergeCell ref="R7:Z7"/>
    <mergeCell ref="R9:Z9"/>
    <mergeCell ref="AA9:AD9"/>
    <mergeCell ref="Y10:AD10"/>
    <mergeCell ref="M11:R11"/>
    <mergeCell ref="S11:X11"/>
    <mergeCell ref="Y11:AD11"/>
    <mergeCell ref="M10:R10"/>
    <mergeCell ref="S10:X10"/>
    <mergeCell ref="V13:AD14"/>
    <mergeCell ref="A16:AD16"/>
    <mergeCell ref="C17:F17"/>
    <mergeCell ref="G17:H17"/>
    <mergeCell ref="I17:M17"/>
    <mergeCell ref="N17:O17"/>
    <mergeCell ref="P17:S17"/>
    <mergeCell ref="T17:U17"/>
    <mergeCell ref="V17:W17"/>
    <mergeCell ref="X17:Z17"/>
    <mergeCell ref="AA17:AD17"/>
    <mergeCell ref="C18:W19"/>
    <mergeCell ref="X18:Z18"/>
    <mergeCell ref="AA18:AD18"/>
    <mergeCell ref="X19:Z19"/>
    <mergeCell ref="AA19:AD19"/>
    <mergeCell ref="Z20:AD20"/>
    <mergeCell ref="C21:E21"/>
    <mergeCell ref="G21:J21"/>
    <mergeCell ref="K21:Y21"/>
    <mergeCell ref="Z21:AD21"/>
    <mergeCell ref="C20:J20"/>
    <mergeCell ref="K20:Y20"/>
    <mergeCell ref="Z22:AD22"/>
    <mergeCell ref="C23:E23"/>
    <mergeCell ref="G23:J23"/>
    <mergeCell ref="K23:Y23"/>
    <mergeCell ref="Z23:AD23"/>
    <mergeCell ref="C22:E22"/>
    <mergeCell ref="G22:J22"/>
    <mergeCell ref="K22:Y22"/>
    <mergeCell ref="Z26:AD26"/>
    <mergeCell ref="A27:G27"/>
    <mergeCell ref="H27:N27"/>
    <mergeCell ref="O27:V27"/>
    <mergeCell ref="W27:AD27"/>
    <mergeCell ref="Z24:AD24"/>
    <mergeCell ref="C25:E25"/>
    <mergeCell ref="G25:J25"/>
    <mergeCell ref="K25:Y25"/>
    <mergeCell ref="Z25:AD25"/>
    <mergeCell ref="U31:AD32"/>
    <mergeCell ref="A30:G30"/>
    <mergeCell ref="H30:N30"/>
    <mergeCell ref="O30:V30"/>
    <mergeCell ref="W30:AD30"/>
    <mergeCell ref="W28:AD28"/>
    <mergeCell ref="A29:G29"/>
    <mergeCell ref="H29:N29"/>
    <mergeCell ref="O29:V29"/>
    <mergeCell ref="W29:AD29"/>
  </mergeCells>
  <printOptions/>
  <pageMargins left="0.4724409448818898" right="0.15748031496062992" top="0.5118110236220472" bottom="0.3937007874015748" header="0.5118110236220472" footer="0.196850393700787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I14" sqref="I14"/>
    </sheetView>
  </sheetViews>
  <sheetFormatPr defaultColWidth="8.87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8.50390625" style="1" customWidth="1"/>
    <col min="8" max="8" width="7.50390625" style="1" customWidth="1"/>
    <col min="9" max="9" width="7.875" style="1" customWidth="1"/>
    <col min="10" max="10" width="7.50390625" style="1" customWidth="1"/>
    <col min="11" max="11" width="7.625" style="1" customWidth="1"/>
    <col min="12" max="12" width="6.25390625" style="1" customWidth="1"/>
    <col min="13" max="13" width="13.375" style="1" customWidth="1"/>
    <col min="14" max="16384" width="8.875" style="1" customWidth="1"/>
  </cols>
  <sheetData>
    <row r="1" ht="3" customHeight="1"/>
    <row r="2" spans="1:13" ht="27" customHeight="1">
      <c r="A2" s="618" t="s">
        <v>309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 ht="17.25" customHeight="1">
      <c r="A3" s="237" t="s">
        <v>38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1" customHeight="1">
      <c r="A4" s="235" t="s">
        <v>31</v>
      </c>
      <c r="B4" s="235"/>
      <c r="C4" s="235"/>
      <c r="D4" s="201" t="s">
        <v>11</v>
      </c>
      <c r="E4" s="201"/>
      <c r="F4" s="201"/>
      <c r="G4" s="201" t="s">
        <v>12</v>
      </c>
      <c r="H4" s="201"/>
      <c r="I4" s="201" t="s">
        <v>13</v>
      </c>
      <c r="J4" s="201"/>
      <c r="K4" s="201" t="s">
        <v>37</v>
      </c>
      <c r="L4" s="201"/>
      <c r="M4" s="21" t="s">
        <v>14</v>
      </c>
    </row>
    <row r="5" spans="1:13" ht="26.25" customHeight="1">
      <c r="A5" s="235" t="s">
        <v>30</v>
      </c>
      <c r="B5" s="235"/>
      <c r="C5" s="235"/>
      <c r="D5" s="549" t="s">
        <v>311</v>
      </c>
      <c r="E5" s="549"/>
      <c r="F5" s="549"/>
      <c r="G5" s="307" t="s">
        <v>312</v>
      </c>
      <c r="H5" s="307"/>
      <c r="I5" s="307" t="s">
        <v>313</v>
      </c>
      <c r="J5" s="307"/>
      <c r="K5" s="629">
        <f>M16</f>
        <v>0</v>
      </c>
      <c r="L5" s="629"/>
      <c r="M5" s="22" t="s">
        <v>29</v>
      </c>
    </row>
    <row r="6" spans="1:13" ht="21" customHeight="1">
      <c r="A6" s="434" t="s">
        <v>15</v>
      </c>
      <c r="B6" s="434"/>
      <c r="C6" s="244"/>
      <c r="D6" s="244"/>
      <c r="E6" s="2" t="s">
        <v>16</v>
      </c>
      <c r="F6" s="244"/>
      <c r="G6" s="244"/>
      <c r="H6" s="2" t="s">
        <v>18</v>
      </c>
      <c r="I6" s="2"/>
      <c r="J6" s="20" t="s">
        <v>19</v>
      </c>
      <c r="K6" s="244"/>
      <c r="L6" s="195"/>
      <c r="M6" s="627"/>
    </row>
    <row r="7" spans="1:13" ht="26.25" customHeight="1">
      <c r="A7" s="622" t="s">
        <v>36</v>
      </c>
      <c r="B7" s="623"/>
      <c r="C7" s="624"/>
      <c r="D7" s="278"/>
      <c r="E7" s="304"/>
      <c r="F7" s="304"/>
      <c r="G7" s="304"/>
      <c r="H7" s="304"/>
      <c r="I7" s="304"/>
      <c r="J7" s="304"/>
      <c r="K7" s="304"/>
      <c r="L7" s="305"/>
      <c r="M7" s="628"/>
    </row>
    <row r="8" spans="1:13" ht="18" customHeight="1">
      <c r="A8" s="619" t="s">
        <v>0</v>
      </c>
      <c r="B8" s="620"/>
      <c r="C8" s="434" t="s">
        <v>3</v>
      </c>
      <c r="D8" s="434"/>
      <c r="E8" s="434"/>
      <c r="F8" s="493" t="s">
        <v>28</v>
      </c>
      <c r="G8" s="494"/>
      <c r="H8" s="494"/>
      <c r="I8" s="495"/>
      <c r="J8" s="461" t="s">
        <v>7</v>
      </c>
      <c r="K8" s="461" t="s">
        <v>8</v>
      </c>
      <c r="L8" s="625" t="s">
        <v>9</v>
      </c>
      <c r="M8" s="461" t="s">
        <v>10</v>
      </c>
    </row>
    <row r="9" spans="1:13" ht="18.75" customHeight="1">
      <c r="A9" s="4" t="s">
        <v>2</v>
      </c>
      <c r="B9" s="4" t="s">
        <v>1</v>
      </c>
      <c r="C9" s="434"/>
      <c r="D9" s="434"/>
      <c r="E9" s="434"/>
      <c r="F9" s="2" t="s">
        <v>5</v>
      </c>
      <c r="G9" s="2" t="s">
        <v>4</v>
      </c>
      <c r="H9" s="2" t="s">
        <v>6</v>
      </c>
      <c r="I9" s="2" t="s">
        <v>17</v>
      </c>
      <c r="J9" s="621"/>
      <c r="K9" s="621"/>
      <c r="L9" s="626"/>
      <c r="M9" s="621"/>
    </row>
    <row r="10" spans="1:13" ht="19.5" customHeight="1">
      <c r="A10" s="5"/>
      <c r="B10" s="5"/>
      <c r="C10" s="307" t="s">
        <v>20</v>
      </c>
      <c r="D10" s="307"/>
      <c r="E10" s="307"/>
      <c r="F10" s="3"/>
      <c r="G10" s="3"/>
      <c r="H10" s="3"/>
      <c r="I10" s="3"/>
      <c r="J10" s="3">
        <v>0</v>
      </c>
      <c r="K10" s="3"/>
      <c r="L10" s="3"/>
      <c r="M10" s="3">
        <f aca="true" t="shared" si="0" ref="M10:M15">SUM(F10:L10)</f>
        <v>0</v>
      </c>
    </row>
    <row r="11" spans="1:13" ht="19.5" customHeight="1">
      <c r="A11" s="5"/>
      <c r="B11" s="5"/>
      <c r="C11" s="307" t="s">
        <v>20</v>
      </c>
      <c r="D11" s="307"/>
      <c r="E11" s="307"/>
      <c r="F11" s="3"/>
      <c r="G11" s="3"/>
      <c r="H11" s="3"/>
      <c r="I11" s="3"/>
      <c r="J11" s="3">
        <v>0</v>
      </c>
      <c r="K11" s="3"/>
      <c r="L11" s="3"/>
      <c r="M11" s="3">
        <f t="shared" si="0"/>
        <v>0</v>
      </c>
    </row>
    <row r="12" spans="1:13" ht="19.5" customHeight="1">
      <c r="A12" s="5"/>
      <c r="B12" s="5"/>
      <c r="C12" s="307" t="s">
        <v>20</v>
      </c>
      <c r="D12" s="307"/>
      <c r="E12" s="307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ht="19.5" customHeight="1">
      <c r="A13" s="5"/>
      <c r="B13" s="5"/>
      <c r="C13" s="307" t="s">
        <v>20</v>
      </c>
      <c r="D13" s="307"/>
      <c r="E13" s="307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ht="19.5" customHeight="1">
      <c r="A14" s="5"/>
      <c r="B14" s="5"/>
      <c r="C14" s="307" t="s">
        <v>20</v>
      </c>
      <c r="D14" s="307"/>
      <c r="E14" s="307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ht="19.5" customHeight="1">
      <c r="A15" s="5"/>
      <c r="B15" s="5"/>
      <c r="C15" s="307" t="s">
        <v>20</v>
      </c>
      <c r="D15" s="307"/>
      <c r="E15" s="307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ht="21.75" customHeight="1">
      <c r="A16" s="434" t="s">
        <v>21</v>
      </c>
      <c r="B16" s="434"/>
      <c r="C16" s="434"/>
      <c r="D16" s="434"/>
      <c r="E16" s="434"/>
      <c r="F16" s="3">
        <f>SUM(F10:F15)</f>
        <v>0</v>
      </c>
      <c r="G16" s="3">
        <f aca="true" t="shared" si="1" ref="G16:M16">SUM(G10:G15)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18.75" customHeight="1">
      <c r="A17" s="235" t="s">
        <v>22</v>
      </c>
      <c r="B17" s="235"/>
      <c r="C17" s="235"/>
      <c r="D17" s="235"/>
      <c r="E17" s="235"/>
      <c r="F17" s="235" t="s">
        <v>26</v>
      </c>
      <c r="G17" s="235"/>
      <c r="H17" s="235"/>
      <c r="I17" s="235" t="s">
        <v>24</v>
      </c>
      <c r="J17" s="235"/>
      <c r="K17" s="235"/>
      <c r="L17" s="186" t="s">
        <v>23</v>
      </c>
      <c r="M17" s="187"/>
    </row>
    <row r="18" spans="1:13" ht="24" customHeight="1">
      <c r="A18" s="318"/>
      <c r="B18" s="319"/>
      <c r="C18" s="319"/>
      <c r="D18" s="319"/>
      <c r="E18" s="320"/>
      <c r="F18" s="164"/>
      <c r="G18" s="616"/>
      <c r="H18" s="617"/>
      <c r="I18" s="164"/>
      <c r="J18" s="616"/>
      <c r="K18" s="617"/>
      <c r="L18" s="315"/>
      <c r="M18" s="317"/>
    </row>
    <row r="19" spans="1:13" ht="24" customHeight="1">
      <c r="A19" s="49"/>
      <c r="B19" s="51"/>
      <c r="C19" s="51"/>
      <c r="D19" s="51"/>
      <c r="E19" s="50"/>
      <c r="F19" s="58"/>
      <c r="G19" s="59"/>
      <c r="H19" s="60"/>
      <c r="I19" s="58"/>
      <c r="J19" s="59"/>
      <c r="K19" s="60"/>
      <c r="L19" s="49"/>
      <c r="M19" s="50"/>
    </row>
    <row r="20" spans="1:13" ht="24" customHeight="1">
      <c r="A20" s="611" t="s">
        <v>35</v>
      </c>
      <c r="B20" s="612"/>
      <c r="C20" s="612"/>
      <c r="D20" s="612"/>
      <c r="E20" s="613"/>
      <c r="F20" s="167"/>
      <c r="G20" s="614"/>
      <c r="H20" s="615"/>
      <c r="I20" s="167"/>
      <c r="J20" s="614"/>
      <c r="K20" s="615"/>
      <c r="L20" s="321"/>
      <c r="M20" s="322"/>
    </row>
    <row r="21" ht="6" customHeight="1"/>
    <row r="22" spans="1:13" ht="16.5">
      <c r="A22" s="242" t="s">
        <v>27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  <row r="27" ht="57" customHeight="1"/>
    <row r="28" ht="82.5" customHeight="1"/>
    <row r="29" ht="24.75" customHeight="1"/>
    <row r="30" ht="35.25" customHeight="1"/>
    <row r="31" spans="1:13" ht="21.75" customHeight="1">
      <c r="A31" s="9"/>
      <c r="B31" s="10" t="s">
        <v>32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3.75" customHeight="1">
      <c r="A32" s="12"/>
      <c r="B32" s="13"/>
      <c r="D32" s="13"/>
      <c r="E32" s="13"/>
      <c r="F32" s="18" t="s">
        <v>310</v>
      </c>
      <c r="G32" s="293">
        <f>M16</f>
        <v>0</v>
      </c>
      <c r="H32" s="293"/>
      <c r="I32" s="293"/>
      <c r="J32" s="293"/>
      <c r="K32" s="293"/>
      <c r="L32" s="293"/>
      <c r="M32" s="610"/>
    </row>
    <row r="33" spans="1:13" ht="32.25" customHeight="1">
      <c r="A33" s="14"/>
      <c r="B33" s="15"/>
      <c r="C33" s="15"/>
      <c r="D33" s="15"/>
      <c r="E33" s="15"/>
      <c r="F33" s="15"/>
      <c r="G33" s="15"/>
      <c r="H33" s="16" t="s">
        <v>33</v>
      </c>
      <c r="I33" s="292">
        <f>C6</f>
        <v>0</v>
      </c>
      <c r="J33" s="292"/>
      <c r="K33" s="292"/>
      <c r="L33" s="15" t="s">
        <v>34</v>
      </c>
      <c r="M33" s="17"/>
    </row>
  </sheetData>
  <sheetProtection/>
  <mergeCells count="48">
    <mergeCell ref="I4:J4"/>
    <mergeCell ref="D5:F5"/>
    <mergeCell ref="G5:H5"/>
    <mergeCell ref="I5:J5"/>
    <mergeCell ref="A4:C4"/>
    <mergeCell ref="F6:G6"/>
    <mergeCell ref="C6:D6"/>
    <mergeCell ref="M6:M7"/>
    <mergeCell ref="A6:B6"/>
    <mergeCell ref="K6:L6"/>
    <mergeCell ref="K5:L5"/>
    <mergeCell ref="K4:L4"/>
    <mergeCell ref="D4:F4"/>
    <mergeCell ref="G4:H4"/>
    <mergeCell ref="F20:H20"/>
    <mergeCell ref="A5:C5"/>
    <mergeCell ref="A7:C7"/>
    <mergeCell ref="D7:L7"/>
    <mergeCell ref="L8:L9"/>
    <mergeCell ref="C12:E12"/>
    <mergeCell ref="C13:E13"/>
    <mergeCell ref="C14:E14"/>
    <mergeCell ref="C10:E10"/>
    <mergeCell ref="C8:E9"/>
    <mergeCell ref="F8:I8"/>
    <mergeCell ref="J8:J9"/>
    <mergeCell ref="K8:K9"/>
    <mergeCell ref="F18:H18"/>
    <mergeCell ref="A2:M2"/>
    <mergeCell ref="A3:M3"/>
    <mergeCell ref="I17:K17"/>
    <mergeCell ref="F17:H17"/>
    <mergeCell ref="A17:E17"/>
    <mergeCell ref="C15:E15"/>
    <mergeCell ref="A8:B8"/>
    <mergeCell ref="A16:E16"/>
    <mergeCell ref="C11:E11"/>
    <mergeCell ref="M8:M9"/>
    <mergeCell ref="A22:M22"/>
    <mergeCell ref="G32:M32"/>
    <mergeCell ref="I33:K33"/>
    <mergeCell ref="L17:M17"/>
    <mergeCell ref="L20:M20"/>
    <mergeCell ref="L18:M18"/>
    <mergeCell ref="A18:E18"/>
    <mergeCell ref="A20:E20"/>
    <mergeCell ref="I20:K20"/>
    <mergeCell ref="I18:K18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M28"/>
  <sheetViews>
    <sheetView zoomScalePageLayoutView="0" workbookViewId="0" topLeftCell="A1">
      <selection activeCell="H18" sqref="H18:M18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125" style="1" customWidth="1"/>
    <col min="7" max="7" width="9.375" style="1" customWidth="1"/>
    <col min="8" max="8" width="11.75390625" style="1" customWidth="1"/>
    <col min="9" max="9" width="5.00390625" style="1" customWidth="1"/>
    <col min="10" max="10" width="7.125" style="1" customWidth="1"/>
    <col min="11" max="11" width="9.00390625" style="1" customWidth="1"/>
    <col min="12" max="12" width="11.50390625" style="1" customWidth="1"/>
    <col min="13" max="13" width="4.75390625" style="1" customWidth="1"/>
    <col min="14" max="16384" width="8.875" style="1" customWidth="1"/>
  </cols>
  <sheetData>
    <row r="1" spans="4:11" s="67" customFormat="1" ht="5.25" customHeight="1">
      <c r="D1" s="67" t="s">
        <v>124</v>
      </c>
      <c r="H1" s="67" t="s">
        <v>125</v>
      </c>
      <c r="I1" s="80"/>
      <c r="K1" s="68" t="s">
        <v>126</v>
      </c>
    </row>
    <row r="2" spans="1:13" ht="27" customHeight="1">
      <c r="A2" s="90"/>
      <c r="B2" s="90"/>
      <c r="C2" s="90"/>
      <c r="D2" s="90"/>
      <c r="E2" s="90"/>
      <c r="F2" s="90"/>
      <c r="G2" s="100"/>
      <c r="H2" s="94" t="str">
        <f>F14</f>
        <v>花蓮縣吉安鄉北昌國民小學</v>
      </c>
      <c r="I2" s="90" t="s">
        <v>194</v>
      </c>
      <c r="J2" s="90"/>
      <c r="K2" s="100"/>
      <c r="L2" s="90"/>
      <c r="M2" s="90"/>
    </row>
    <row r="3" spans="1:13" ht="17.25" customHeight="1">
      <c r="A3" s="237" t="s">
        <v>127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9.5" customHeight="1">
      <c r="A4" s="178" t="s">
        <v>128</v>
      </c>
      <c r="B4" s="282"/>
      <c r="C4" s="179"/>
      <c r="D4" s="178" t="s">
        <v>129</v>
      </c>
      <c r="E4" s="283"/>
      <c r="F4" s="283"/>
      <c r="G4" s="234"/>
      <c r="H4" s="178" t="s">
        <v>130</v>
      </c>
      <c r="I4" s="187"/>
      <c r="J4" s="287" t="s">
        <v>131</v>
      </c>
      <c r="K4" s="240"/>
      <c r="L4" s="240"/>
      <c r="M4" s="241"/>
    </row>
    <row r="5" spans="1:13" ht="19.5" customHeight="1">
      <c r="A5" s="202" t="s">
        <v>132</v>
      </c>
      <c r="B5" s="203"/>
      <c r="C5" s="284"/>
      <c r="D5" s="211" t="s">
        <v>133</v>
      </c>
      <c r="E5" s="213"/>
      <c r="F5" s="302"/>
      <c r="G5" s="303"/>
      <c r="H5" s="255">
        <f>J18</f>
        <v>0</v>
      </c>
      <c r="I5" s="256"/>
      <c r="J5" s="422" t="str">
        <f>G14</f>
        <v>辦理           講習鐘點費</v>
      </c>
      <c r="K5" s="423"/>
      <c r="L5" s="423"/>
      <c r="M5" s="424"/>
    </row>
    <row r="6" spans="1:13" ht="19.5" customHeight="1">
      <c r="A6" s="205"/>
      <c r="B6" s="206"/>
      <c r="C6" s="285"/>
      <c r="D6" s="211" t="s">
        <v>134</v>
      </c>
      <c r="E6" s="213"/>
      <c r="F6" s="302"/>
      <c r="G6" s="303"/>
      <c r="H6" s="257"/>
      <c r="I6" s="258"/>
      <c r="J6" s="425"/>
      <c r="K6" s="426"/>
      <c r="L6" s="426"/>
      <c r="M6" s="427"/>
    </row>
    <row r="7" spans="1:13" ht="19.5" customHeight="1">
      <c r="A7" s="208"/>
      <c r="B7" s="209"/>
      <c r="C7" s="286"/>
      <c r="D7" s="211" t="s">
        <v>135</v>
      </c>
      <c r="E7" s="213"/>
      <c r="F7" s="302"/>
      <c r="G7" s="303"/>
      <c r="H7" s="259"/>
      <c r="I7" s="260"/>
      <c r="J7" s="428"/>
      <c r="K7" s="429"/>
      <c r="L7" s="429"/>
      <c r="M7" s="430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21" customHeight="1">
      <c r="A9" s="186" t="s">
        <v>136</v>
      </c>
      <c r="B9" s="644"/>
      <c r="C9" s="644"/>
      <c r="D9" s="550"/>
      <c r="E9" s="289" t="s">
        <v>291</v>
      </c>
      <c r="F9" s="537"/>
      <c r="G9" s="645"/>
      <c r="H9" s="170" t="s">
        <v>220</v>
      </c>
      <c r="I9" s="250"/>
      <c r="J9" s="171"/>
      <c r="K9" s="170" t="s">
        <v>137</v>
      </c>
      <c r="L9" s="250"/>
      <c r="M9" s="171"/>
    </row>
    <row r="10" spans="1:13" ht="39" customHeight="1">
      <c r="A10" s="299" t="s">
        <v>138</v>
      </c>
      <c r="B10" s="395"/>
      <c r="C10" s="395"/>
      <c r="D10" s="396"/>
      <c r="E10" s="400"/>
      <c r="F10" s="641"/>
      <c r="G10" s="641"/>
      <c r="H10" s="299"/>
      <c r="I10" s="395"/>
      <c r="J10" s="395"/>
      <c r="K10" s="261"/>
      <c r="L10" s="555"/>
      <c r="M10" s="556"/>
    </row>
    <row r="11" spans="1:13" ht="42.75" customHeight="1">
      <c r="A11" s="301" t="s">
        <v>139</v>
      </c>
      <c r="B11" s="397"/>
      <c r="C11" s="397"/>
      <c r="D11" s="398"/>
      <c r="E11" s="402"/>
      <c r="F11" s="642"/>
      <c r="G11" s="642"/>
      <c r="H11" s="301"/>
      <c r="I11" s="397"/>
      <c r="J11" s="397"/>
      <c r="K11" s="643"/>
      <c r="L11" s="557"/>
      <c r="M11" s="558"/>
    </row>
    <row r="12" ht="6" customHeight="1"/>
    <row r="13" spans="1:13" ht="38.25" customHeight="1">
      <c r="A13" s="238" t="s">
        <v>140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</row>
    <row r="14" spans="1:13" ht="33" customHeight="1">
      <c r="A14" s="101"/>
      <c r="B14" s="102"/>
      <c r="C14" s="102"/>
      <c r="D14" s="102"/>
      <c r="E14" s="102"/>
      <c r="F14" s="103" t="s">
        <v>316</v>
      </c>
      <c r="G14" s="102" t="s">
        <v>255</v>
      </c>
      <c r="H14" s="38"/>
      <c r="I14" s="102"/>
      <c r="J14" s="102"/>
      <c r="K14" s="102" t="s">
        <v>254</v>
      </c>
      <c r="L14" s="102"/>
      <c r="M14" s="109"/>
    </row>
    <row r="15" spans="1:13" s="41" customFormat="1" ht="30" customHeight="1">
      <c r="A15" s="170" t="s">
        <v>141</v>
      </c>
      <c r="B15" s="176"/>
      <c r="C15" s="177"/>
      <c r="D15" s="250" t="s">
        <v>142</v>
      </c>
      <c r="E15" s="176"/>
      <c r="F15" s="177"/>
      <c r="G15" s="79" t="s">
        <v>143</v>
      </c>
      <c r="H15" s="61" t="s">
        <v>144</v>
      </c>
      <c r="I15" s="31" t="s">
        <v>304</v>
      </c>
      <c r="J15" s="31" t="s">
        <v>305</v>
      </c>
      <c r="K15" s="40" t="s">
        <v>145</v>
      </c>
      <c r="L15" s="195" t="s">
        <v>146</v>
      </c>
      <c r="M15" s="479"/>
    </row>
    <row r="16" spans="1:13" s="41" customFormat="1" ht="35.25" customHeight="1">
      <c r="A16" s="170" t="s">
        <v>147</v>
      </c>
      <c r="B16" s="283"/>
      <c r="C16" s="283"/>
      <c r="D16" s="283"/>
      <c r="E16" s="283"/>
      <c r="F16" s="283"/>
      <c r="G16" s="283"/>
      <c r="H16" s="283"/>
      <c r="I16" s="234"/>
      <c r="J16" s="639">
        <f>SUM(K17,K19,K21,K23,K27)</f>
        <v>0</v>
      </c>
      <c r="K16" s="640"/>
      <c r="L16" s="195"/>
      <c r="M16" s="479"/>
    </row>
    <row r="17" spans="1:13" s="41" customFormat="1" ht="31.5" customHeight="1">
      <c r="A17" s="186"/>
      <c r="B17" s="283"/>
      <c r="C17" s="234"/>
      <c r="D17" s="233"/>
      <c r="E17" s="283"/>
      <c r="F17" s="234"/>
      <c r="G17" s="39"/>
      <c r="H17" s="23"/>
      <c r="I17" s="81"/>
      <c r="J17" s="3"/>
      <c r="K17" s="82">
        <f>I17*J17</f>
        <v>0</v>
      </c>
      <c r="L17" s="195"/>
      <c r="M17" s="479"/>
    </row>
    <row r="18" spans="1:13" s="41" customFormat="1" ht="34.5" customHeight="1" thickBot="1">
      <c r="A18" s="630" t="s">
        <v>148</v>
      </c>
      <c r="B18" s="631"/>
      <c r="C18" s="632"/>
      <c r="D18" s="633"/>
      <c r="E18" s="634"/>
      <c r="F18" s="635"/>
      <c r="G18" s="83" t="s">
        <v>149</v>
      </c>
      <c r="H18" s="636"/>
      <c r="I18" s="637"/>
      <c r="J18" s="637"/>
      <c r="K18" s="637"/>
      <c r="L18" s="637"/>
      <c r="M18" s="638"/>
    </row>
    <row r="19" spans="1:13" s="41" customFormat="1" ht="31.5" customHeight="1" thickTop="1">
      <c r="A19" s="186"/>
      <c r="B19" s="283"/>
      <c r="C19" s="234"/>
      <c r="D19" s="233"/>
      <c r="E19" s="283"/>
      <c r="F19" s="234"/>
      <c r="G19" s="39"/>
      <c r="H19" s="23"/>
      <c r="I19" s="81"/>
      <c r="J19" s="3"/>
      <c r="K19" s="82">
        <f>I19*J19</f>
        <v>0</v>
      </c>
      <c r="L19" s="195"/>
      <c r="M19" s="479"/>
    </row>
    <row r="20" spans="1:13" s="41" customFormat="1" ht="34.5" customHeight="1" thickBot="1">
      <c r="A20" s="630" t="s">
        <v>148</v>
      </c>
      <c r="B20" s="631"/>
      <c r="C20" s="632"/>
      <c r="D20" s="633"/>
      <c r="E20" s="634"/>
      <c r="F20" s="635"/>
      <c r="G20" s="83" t="s">
        <v>149</v>
      </c>
      <c r="H20" s="636"/>
      <c r="I20" s="637"/>
      <c r="J20" s="637"/>
      <c r="K20" s="637"/>
      <c r="L20" s="637"/>
      <c r="M20" s="638"/>
    </row>
    <row r="21" spans="1:13" s="41" customFormat="1" ht="31.5" customHeight="1" thickTop="1">
      <c r="A21" s="186"/>
      <c r="B21" s="283"/>
      <c r="C21" s="234"/>
      <c r="D21" s="233"/>
      <c r="E21" s="283"/>
      <c r="F21" s="234"/>
      <c r="G21" s="39"/>
      <c r="H21" s="23"/>
      <c r="I21" s="81"/>
      <c r="J21" s="3"/>
      <c r="K21" s="82">
        <f>I21*J21</f>
        <v>0</v>
      </c>
      <c r="L21" s="195"/>
      <c r="M21" s="479"/>
    </row>
    <row r="22" spans="1:13" s="41" customFormat="1" ht="34.5" customHeight="1" thickBot="1">
      <c r="A22" s="630" t="s">
        <v>148</v>
      </c>
      <c r="B22" s="631"/>
      <c r="C22" s="632"/>
      <c r="D22" s="633"/>
      <c r="E22" s="634"/>
      <c r="F22" s="635"/>
      <c r="G22" s="83" t="s">
        <v>149</v>
      </c>
      <c r="H22" s="636"/>
      <c r="I22" s="637"/>
      <c r="J22" s="637"/>
      <c r="K22" s="637"/>
      <c r="L22" s="637"/>
      <c r="M22" s="638"/>
    </row>
    <row r="23" spans="1:13" s="41" customFormat="1" ht="31.5" customHeight="1" thickTop="1">
      <c r="A23" s="186"/>
      <c r="B23" s="283"/>
      <c r="C23" s="234"/>
      <c r="D23" s="233"/>
      <c r="E23" s="283"/>
      <c r="F23" s="234"/>
      <c r="G23" s="39"/>
      <c r="H23" s="23"/>
      <c r="I23" s="81"/>
      <c r="J23" s="3"/>
      <c r="K23" s="82">
        <f>I23*J23</f>
        <v>0</v>
      </c>
      <c r="L23" s="195"/>
      <c r="M23" s="479"/>
    </row>
    <row r="24" spans="1:13" s="41" customFormat="1" ht="34.5" customHeight="1" thickBot="1">
      <c r="A24" s="630" t="s">
        <v>148</v>
      </c>
      <c r="B24" s="631"/>
      <c r="C24" s="632"/>
      <c r="D24" s="633"/>
      <c r="E24" s="634"/>
      <c r="F24" s="635"/>
      <c r="G24" s="83" t="s">
        <v>149</v>
      </c>
      <c r="H24" s="636"/>
      <c r="I24" s="637"/>
      <c r="J24" s="637"/>
      <c r="K24" s="637"/>
      <c r="L24" s="637"/>
      <c r="M24" s="638"/>
    </row>
    <row r="25" spans="1:13" s="41" customFormat="1" ht="31.5" customHeight="1" thickTop="1">
      <c r="A25" s="186"/>
      <c r="B25" s="283"/>
      <c r="C25" s="234"/>
      <c r="D25" s="233"/>
      <c r="E25" s="283"/>
      <c r="F25" s="234"/>
      <c r="G25" s="39"/>
      <c r="H25" s="23"/>
      <c r="I25" s="81"/>
      <c r="J25" s="3"/>
      <c r="K25" s="82">
        <f>I25*J25</f>
        <v>0</v>
      </c>
      <c r="L25" s="195"/>
      <c r="M25" s="479"/>
    </row>
    <row r="26" spans="1:13" s="41" customFormat="1" ht="34.5" customHeight="1" thickBot="1">
      <c r="A26" s="630" t="s">
        <v>148</v>
      </c>
      <c r="B26" s="631"/>
      <c r="C26" s="632"/>
      <c r="D26" s="633"/>
      <c r="E26" s="634"/>
      <c r="F26" s="635"/>
      <c r="G26" s="83" t="s">
        <v>149</v>
      </c>
      <c r="H26" s="636"/>
      <c r="I26" s="637"/>
      <c r="J26" s="637"/>
      <c r="K26" s="637"/>
      <c r="L26" s="637"/>
      <c r="M26" s="638"/>
    </row>
    <row r="27" spans="1:13" s="41" customFormat="1" ht="31.5" customHeight="1" thickTop="1">
      <c r="A27" s="186"/>
      <c r="B27" s="283"/>
      <c r="C27" s="234"/>
      <c r="D27" s="233"/>
      <c r="E27" s="283"/>
      <c r="F27" s="234"/>
      <c r="G27" s="39"/>
      <c r="H27" s="23"/>
      <c r="I27" s="81"/>
      <c r="J27" s="3"/>
      <c r="K27" s="82">
        <f>I27*J27</f>
        <v>0</v>
      </c>
      <c r="L27" s="195"/>
      <c r="M27" s="479"/>
    </row>
    <row r="28" spans="1:13" s="41" customFormat="1" ht="34.5" customHeight="1" thickBot="1">
      <c r="A28" s="630" t="s">
        <v>148</v>
      </c>
      <c r="B28" s="631"/>
      <c r="C28" s="632"/>
      <c r="D28" s="633"/>
      <c r="E28" s="634"/>
      <c r="F28" s="635"/>
      <c r="G28" s="83" t="s">
        <v>149</v>
      </c>
      <c r="H28" s="636"/>
      <c r="I28" s="637"/>
      <c r="J28" s="637"/>
      <c r="K28" s="637"/>
      <c r="L28" s="637"/>
      <c r="M28" s="638"/>
    </row>
    <row r="29" s="41" customFormat="1" ht="17.25" thickTop="1"/>
    <row r="30" s="41" customFormat="1" ht="16.5"/>
    <row r="31" s="41" customFormat="1" ht="16.5"/>
    <row r="32" s="41" customFormat="1" ht="16.5"/>
    <row r="33" s="41" customFormat="1" ht="16.5"/>
    <row r="34" s="41" customFormat="1" ht="16.5"/>
    <row r="35" s="41" customFormat="1" ht="16.5"/>
    <row r="36" s="41" customFormat="1" ht="16.5"/>
    <row r="37" s="41" customFormat="1" ht="16.5"/>
    <row r="38" s="41" customFormat="1" ht="16.5"/>
    <row r="39" s="41" customFormat="1" ht="16.5"/>
    <row r="40" s="41" customFormat="1" ht="16.5"/>
    <row r="41" s="41" customFormat="1" ht="16.5"/>
    <row r="42" s="41" customFormat="1" ht="16.5"/>
    <row r="43" s="41" customFormat="1" ht="16.5"/>
    <row r="44" s="41" customFormat="1" ht="16.5"/>
    <row r="45" s="41" customFormat="1" ht="16.5"/>
    <row r="46" s="41" customFormat="1" ht="16.5"/>
    <row r="47" s="41" customFormat="1" ht="16.5"/>
    <row r="48" s="41" customFormat="1" ht="16.5"/>
    <row r="49" s="41" customFormat="1" ht="16.5"/>
    <row r="50" s="41" customFormat="1" ht="16.5"/>
    <row r="51" s="41" customFormat="1" ht="16.5"/>
    <row r="52" s="41" customFormat="1" ht="16.5"/>
    <row r="53" s="41" customFormat="1" ht="16.5"/>
    <row r="54" s="41" customFormat="1" ht="16.5"/>
    <row r="55" s="41" customFormat="1" ht="16.5"/>
    <row r="56" s="41" customFormat="1" ht="16.5"/>
    <row r="57" s="41" customFormat="1" ht="16.5"/>
    <row r="58" s="41" customFormat="1" ht="16.5"/>
    <row r="59" s="41" customFormat="1" ht="16.5"/>
    <row r="60" s="41" customFormat="1" ht="16.5"/>
    <row r="61" s="41" customFormat="1" ht="16.5"/>
    <row r="62" s="41" customFormat="1" ht="16.5"/>
    <row r="63" s="41" customFormat="1" ht="16.5"/>
    <row r="64" s="41" customFormat="1" ht="16.5"/>
    <row r="65" s="41" customFormat="1" ht="16.5"/>
    <row r="66" s="41" customFormat="1" ht="16.5"/>
    <row r="67" s="41" customFormat="1" ht="16.5"/>
    <row r="68" s="41" customFormat="1" ht="16.5"/>
    <row r="69" s="41" customFormat="1" ht="16.5"/>
    <row r="70" s="41" customFormat="1" ht="16.5"/>
    <row r="71" s="41" customFormat="1" ht="16.5"/>
    <row r="72" s="41" customFormat="1" ht="16.5"/>
    <row r="73" s="41" customFormat="1" ht="16.5"/>
    <row r="74" s="41" customFormat="1" ht="16.5"/>
    <row r="75" s="41" customFormat="1" ht="16.5"/>
    <row r="76" s="41" customFormat="1" ht="16.5"/>
    <row r="77" s="41" customFormat="1" ht="16.5"/>
    <row r="78" s="41" customFormat="1" ht="16.5"/>
    <row r="79" s="41" customFormat="1" ht="16.5"/>
    <row r="80" s="41" customFormat="1" ht="16.5"/>
    <row r="81" s="41" customFormat="1" ht="16.5"/>
    <row r="82" s="41" customFormat="1" ht="16.5"/>
    <row r="83" s="41" customFormat="1" ht="16.5"/>
    <row r="84" s="41" customFormat="1" ht="16.5"/>
    <row r="85" s="41" customFormat="1" ht="16.5"/>
    <row r="86" s="41" customFormat="1" ht="16.5"/>
    <row r="87" s="41" customFormat="1" ht="16.5"/>
    <row r="88" s="41" customFormat="1" ht="16.5"/>
    <row r="89" s="41" customFormat="1" ht="16.5"/>
    <row r="90" s="41" customFormat="1" ht="16.5"/>
    <row r="91" s="41" customFormat="1" ht="16.5"/>
    <row r="92" s="41" customFormat="1" ht="16.5"/>
    <row r="93" s="41" customFormat="1" ht="16.5"/>
    <row r="94" s="41" customFormat="1" ht="16.5"/>
    <row r="95" s="41" customFormat="1" ht="16.5"/>
    <row r="96" s="41" customFormat="1" ht="16.5"/>
    <row r="97" s="41" customFormat="1" ht="16.5"/>
    <row r="98" s="41" customFormat="1" ht="16.5"/>
    <row r="99" s="41" customFormat="1" ht="16.5"/>
    <row r="100" s="41" customFormat="1" ht="16.5"/>
    <row r="101" s="41" customFormat="1" ht="16.5"/>
    <row r="102" s="41" customFormat="1" ht="16.5"/>
    <row r="103" s="41" customFormat="1" ht="16.5"/>
    <row r="104" s="41" customFormat="1" ht="16.5"/>
    <row r="105" s="41" customFormat="1" ht="16.5"/>
    <row r="106" s="41" customFormat="1" ht="16.5"/>
    <row r="107" s="41" customFormat="1" ht="16.5"/>
    <row r="108" s="41" customFormat="1" ht="16.5"/>
    <row r="109" s="41" customFormat="1" ht="16.5"/>
    <row r="110" s="41" customFormat="1" ht="16.5"/>
    <row r="111" s="41" customFormat="1" ht="16.5"/>
    <row r="112" s="41" customFormat="1" ht="16.5"/>
    <row r="113" s="41" customFormat="1" ht="16.5"/>
    <row r="114" s="41" customFormat="1" ht="16.5"/>
    <row r="115" s="41" customFormat="1" ht="16.5"/>
    <row r="116" s="41" customFormat="1" ht="16.5"/>
    <row r="117" s="41" customFormat="1" ht="16.5"/>
    <row r="118" s="41" customFormat="1" ht="16.5"/>
    <row r="119" s="41" customFormat="1" ht="16.5"/>
    <row r="120" s="41" customFormat="1" ht="16.5"/>
    <row r="121" s="41" customFormat="1" ht="16.5"/>
    <row r="122" s="41" customFormat="1" ht="16.5"/>
    <row r="123" s="41" customFormat="1" ht="16.5"/>
    <row r="124" s="41" customFormat="1" ht="16.5"/>
    <row r="125" s="41" customFormat="1" ht="16.5"/>
    <row r="126" s="41" customFormat="1" ht="16.5"/>
    <row r="127" s="41" customFormat="1" ht="16.5"/>
    <row r="128" s="41" customFormat="1" ht="16.5"/>
    <row r="129" s="41" customFormat="1" ht="16.5"/>
    <row r="130" s="41" customFormat="1" ht="16.5"/>
    <row r="131" s="41" customFormat="1" ht="16.5"/>
    <row r="132" s="41" customFormat="1" ht="16.5"/>
    <row r="133" s="41" customFormat="1" ht="16.5"/>
    <row r="134" s="41" customFormat="1" ht="16.5"/>
    <row r="135" s="41" customFormat="1" ht="16.5"/>
    <row r="136" s="41" customFormat="1" ht="16.5"/>
    <row r="137" s="41" customFormat="1" ht="16.5"/>
    <row r="138" s="41" customFormat="1" ht="16.5"/>
    <row r="139" s="41" customFormat="1" ht="16.5"/>
    <row r="140" s="41" customFormat="1" ht="16.5"/>
    <row r="141" s="41" customFormat="1" ht="16.5"/>
    <row r="142" s="41" customFormat="1" ht="16.5"/>
    <row r="143" s="41" customFormat="1" ht="16.5"/>
    <row r="144" s="41" customFormat="1" ht="16.5"/>
    <row r="145" s="41" customFormat="1" ht="16.5"/>
    <row r="146" s="41" customFormat="1" ht="16.5"/>
    <row r="147" s="41" customFormat="1" ht="16.5"/>
    <row r="148" s="41" customFormat="1" ht="16.5"/>
    <row r="149" s="41" customFormat="1" ht="16.5"/>
    <row r="150" s="41" customFormat="1" ht="16.5"/>
    <row r="151" s="41" customFormat="1" ht="16.5"/>
    <row r="152" s="41" customFormat="1" ht="16.5"/>
    <row r="153" s="41" customFormat="1" ht="16.5"/>
    <row r="154" s="41" customFormat="1" ht="16.5"/>
    <row r="155" s="41" customFormat="1" ht="16.5"/>
    <row r="156" s="41" customFormat="1" ht="16.5"/>
    <row r="157" s="41" customFormat="1" ht="16.5"/>
    <row r="158" s="41" customFormat="1" ht="16.5"/>
    <row r="159" s="41" customFormat="1" ht="16.5"/>
    <row r="160" s="41" customFormat="1" ht="16.5"/>
    <row r="161" s="41" customFormat="1" ht="16.5"/>
    <row r="162" s="41" customFormat="1" ht="16.5"/>
    <row r="163" s="41" customFormat="1" ht="16.5"/>
    <row r="164" s="41" customFormat="1" ht="16.5"/>
    <row r="165" s="41" customFormat="1" ht="16.5"/>
    <row r="166" s="41" customFormat="1" ht="16.5"/>
    <row r="167" s="41" customFormat="1" ht="16.5"/>
    <row r="168" s="41" customFormat="1" ht="16.5"/>
    <row r="169" s="41" customFormat="1" ht="16.5"/>
    <row r="170" s="41" customFormat="1" ht="16.5"/>
    <row r="171" s="41" customFormat="1" ht="16.5"/>
    <row r="172" s="41" customFormat="1" ht="16.5"/>
    <row r="173" s="41" customFormat="1" ht="16.5"/>
    <row r="174" s="41" customFormat="1" ht="16.5"/>
    <row r="175" s="41" customFormat="1" ht="16.5"/>
    <row r="176" s="41" customFormat="1" ht="16.5"/>
    <row r="177" s="41" customFormat="1" ht="16.5"/>
    <row r="178" s="41" customFormat="1" ht="16.5"/>
    <row r="179" s="41" customFormat="1" ht="16.5"/>
    <row r="180" s="41" customFormat="1" ht="16.5"/>
    <row r="181" s="41" customFormat="1" ht="16.5"/>
    <row r="182" s="41" customFormat="1" ht="16.5"/>
    <row r="183" s="41" customFormat="1" ht="16.5"/>
    <row r="184" s="41" customFormat="1" ht="16.5"/>
    <row r="185" s="41" customFormat="1" ht="16.5"/>
    <row r="186" s="41" customFormat="1" ht="16.5"/>
    <row r="187" s="41" customFormat="1" ht="16.5"/>
    <row r="188" s="41" customFormat="1" ht="16.5"/>
    <row r="189" s="41" customFormat="1" ht="16.5"/>
    <row r="190" s="41" customFormat="1" ht="16.5"/>
    <row r="191" s="41" customFormat="1" ht="16.5"/>
    <row r="192" s="41" customFormat="1" ht="16.5"/>
    <row r="193" s="41" customFormat="1" ht="16.5"/>
    <row r="194" s="41" customFormat="1" ht="16.5"/>
    <row r="195" s="41" customFormat="1" ht="16.5"/>
    <row r="196" s="41" customFormat="1" ht="16.5"/>
    <row r="197" s="41" customFormat="1" ht="16.5"/>
    <row r="198" s="41" customFormat="1" ht="16.5"/>
    <row r="199" s="41" customFormat="1" ht="16.5"/>
    <row r="200" s="41" customFormat="1" ht="16.5"/>
    <row r="201" s="41" customFormat="1" ht="16.5"/>
    <row r="202" s="41" customFormat="1" ht="16.5"/>
    <row r="203" s="41" customFormat="1" ht="16.5"/>
    <row r="204" s="41" customFormat="1" ht="16.5"/>
    <row r="205" s="41" customFormat="1" ht="16.5"/>
    <row r="206" s="41" customFormat="1" ht="16.5"/>
    <row r="207" s="41" customFormat="1" ht="16.5"/>
    <row r="208" s="41" customFormat="1" ht="16.5"/>
    <row r="209" s="41" customFormat="1" ht="16.5"/>
    <row r="210" s="41" customFormat="1" ht="16.5"/>
    <row r="211" s="41" customFormat="1" ht="16.5"/>
    <row r="212" s="41" customFormat="1" ht="16.5"/>
    <row r="213" s="41" customFormat="1" ht="16.5"/>
    <row r="214" s="41" customFormat="1" ht="16.5"/>
    <row r="215" s="41" customFormat="1" ht="16.5"/>
    <row r="216" s="41" customFormat="1" ht="16.5"/>
    <row r="217" s="41" customFormat="1" ht="16.5"/>
    <row r="218" s="41" customFormat="1" ht="16.5"/>
    <row r="219" s="41" customFormat="1" ht="16.5"/>
    <row r="220" s="41" customFormat="1" ht="16.5"/>
    <row r="221" s="41" customFormat="1" ht="16.5"/>
    <row r="222" s="41" customFormat="1" ht="16.5"/>
    <row r="223" s="41" customFormat="1" ht="16.5"/>
    <row r="224" s="41" customFormat="1" ht="16.5"/>
    <row r="225" s="41" customFormat="1" ht="16.5"/>
    <row r="226" s="41" customFormat="1" ht="16.5"/>
    <row r="227" s="41" customFormat="1" ht="16.5"/>
    <row r="228" s="41" customFormat="1" ht="16.5"/>
    <row r="229" s="41" customFormat="1" ht="16.5"/>
    <row r="230" s="41" customFormat="1" ht="16.5"/>
    <row r="231" s="41" customFormat="1" ht="16.5"/>
    <row r="232" s="41" customFormat="1" ht="16.5"/>
    <row r="233" s="41" customFormat="1" ht="16.5"/>
    <row r="234" s="41" customFormat="1" ht="16.5"/>
    <row r="235" s="41" customFormat="1" ht="16.5"/>
    <row r="236" s="41" customFormat="1" ht="16.5"/>
    <row r="237" s="41" customFormat="1" ht="16.5"/>
    <row r="238" s="41" customFormat="1" ht="16.5"/>
    <row r="239" s="41" customFormat="1" ht="16.5"/>
    <row r="240" s="41" customFormat="1" ht="16.5"/>
    <row r="241" s="41" customFormat="1" ht="16.5"/>
    <row r="242" s="41" customFormat="1" ht="16.5"/>
    <row r="243" s="41" customFormat="1" ht="16.5"/>
    <row r="244" s="41" customFormat="1" ht="16.5"/>
    <row r="245" s="41" customFormat="1" ht="16.5"/>
    <row r="246" s="41" customFormat="1" ht="16.5"/>
    <row r="247" s="41" customFormat="1" ht="16.5"/>
    <row r="248" s="41" customFormat="1" ht="16.5"/>
    <row r="249" s="41" customFormat="1" ht="16.5"/>
    <row r="250" s="41" customFormat="1" ht="16.5"/>
    <row r="251" s="41" customFormat="1" ht="16.5"/>
    <row r="252" s="41" customFormat="1" ht="16.5"/>
    <row r="253" s="41" customFormat="1" ht="16.5"/>
    <row r="254" s="41" customFormat="1" ht="16.5"/>
    <row r="255" s="41" customFormat="1" ht="16.5"/>
    <row r="256" s="41" customFormat="1" ht="16.5"/>
    <row r="257" s="41" customFormat="1" ht="16.5"/>
    <row r="258" s="41" customFormat="1" ht="16.5"/>
    <row r="259" s="41" customFormat="1" ht="16.5"/>
    <row r="260" s="41" customFormat="1" ht="16.5"/>
    <row r="261" s="41" customFormat="1" ht="16.5"/>
    <row r="262" s="41" customFormat="1" ht="16.5"/>
    <row r="263" s="41" customFormat="1" ht="16.5"/>
    <row r="264" s="41" customFormat="1" ht="16.5"/>
    <row r="265" s="41" customFormat="1" ht="16.5"/>
    <row r="266" s="41" customFormat="1" ht="16.5"/>
    <row r="267" s="41" customFormat="1" ht="16.5"/>
    <row r="268" s="41" customFormat="1" ht="16.5"/>
    <row r="269" s="41" customFormat="1" ht="16.5"/>
    <row r="270" s="41" customFormat="1" ht="16.5"/>
    <row r="271" s="41" customFormat="1" ht="16.5"/>
    <row r="272" s="41" customFormat="1" ht="16.5"/>
    <row r="273" s="41" customFormat="1" ht="16.5"/>
    <row r="274" s="41" customFormat="1" ht="16.5"/>
    <row r="275" s="41" customFormat="1" ht="16.5"/>
    <row r="276" s="41" customFormat="1" ht="16.5"/>
    <row r="277" s="41" customFormat="1" ht="16.5"/>
    <row r="278" s="41" customFormat="1" ht="16.5"/>
    <row r="279" s="41" customFormat="1" ht="16.5"/>
    <row r="280" s="41" customFormat="1" ht="16.5"/>
    <row r="281" s="41" customFormat="1" ht="16.5"/>
    <row r="282" s="41" customFormat="1" ht="16.5"/>
    <row r="283" s="41" customFormat="1" ht="16.5"/>
    <row r="284" s="41" customFormat="1" ht="16.5"/>
    <row r="285" s="41" customFormat="1" ht="16.5"/>
    <row r="286" s="41" customFormat="1" ht="16.5"/>
    <row r="287" s="41" customFormat="1" ht="16.5"/>
    <row r="288" s="41" customFormat="1" ht="16.5"/>
    <row r="289" s="41" customFormat="1" ht="16.5"/>
    <row r="290" s="41" customFormat="1" ht="16.5"/>
    <row r="291" s="41" customFormat="1" ht="16.5"/>
    <row r="292" s="41" customFormat="1" ht="16.5"/>
    <row r="293" s="41" customFormat="1" ht="16.5"/>
    <row r="294" s="41" customFormat="1" ht="16.5"/>
    <row r="295" s="41" customFormat="1" ht="16.5"/>
    <row r="296" s="41" customFormat="1" ht="16.5"/>
    <row r="297" s="41" customFormat="1" ht="16.5"/>
    <row r="298" s="41" customFormat="1" ht="16.5"/>
    <row r="299" s="41" customFormat="1" ht="16.5"/>
    <row r="300" s="41" customFormat="1" ht="16.5"/>
    <row r="301" s="41" customFormat="1" ht="16.5"/>
    <row r="302" s="41" customFormat="1" ht="16.5"/>
    <row r="303" s="41" customFormat="1" ht="16.5"/>
    <row r="304" s="41" customFormat="1" ht="16.5"/>
    <row r="305" s="41" customFormat="1" ht="16.5"/>
    <row r="306" s="41" customFormat="1" ht="16.5"/>
    <row r="307" s="41" customFormat="1" ht="16.5"/>
    <row r="308" s="41" customFormat="1" ht="16.5"/>
    <row r="309" s="41" customFormat="1" ht="16.5"/>
    <row r="310" s="41" customFormat="1" ht="16.5"/>
    <row r="311" s="41" customFormat="1" ht="16.5"/>
    <row r="312" s="41" customFormat="1" ht="16.5"/>
    <row r="313" s="41" customFormat="1" ht="16.5"/>
    <row r="314" s="41" customFormat="1" ht="16.5"/>
    <row r="315" s="41" customFormat="1" ht="16.5"/>
    <row r="316" s="41" customFormat="1" ht="16.5"/>
    <row r="317" s="41" customFormat="1" ht="16.5"/>
    <row r="318" s="41" customFormat="1" ht="16.5"/>
    <row r="319" s="41" customFormat="1" ht="16.5"/>
    <row r="320" s="41" customFormat="1" ht="16.5"/>
    <row r="321" s="41" customFormat="1" ht="16.5"/>
    <row r="322" s="41" customFormat="1" ht="16.5"/>
    <row r="323" s="41" customFormat="1" ht="16.5"/>
    <row r="324" s="41" customFormat="1" ht="16.5"/>
    <row r="325" s="41" customFormat="1" ht="16.5"/>
    <row r="326" s="41" customFormat="1" ht="16.5"/>
    <row r="327" s="41" customFormat="1" ht="16.5"/>
    <row r="328" s="41" customFormat="1" ht="16.5"/>
    <row r="329" s="41" customFormat="1" ht="16.5"/>
    <row r="330" s="41" customFormat="1" ht="16.5"/>
    <row r="331" s="41" customFormat="1" ht="16.5"/>
    <row r="332" s="41" customFormat="1" ht="16.5"/>
    <row r="333" s="41" customFormat="1" ht="16.5"/>
    <row r="334" s="41" customFormat="1" ht="16.5"/>
    <row r="335" s="41" customFormat="1" ht="16.5"/>
    <row r="336" s="41" customFormat="1" ht="16.5"/>
    <row r="337" s="41" customFormat="1" ht="16.5"/>
    <row r="338" s="41" customFormat="1" ht="16.5"/>
    <row r="339" s="41" customFormat="1" ht="16.5"/>
    <row r="340" s="41" customFormat="1" ht="16.5"/>
    <row r="341" s="41" customFormat="1" ht="16.5"/>
    <row r="342" s="41" customFormat="1" ht="16.5"/>
    <row r="343" s="41" customFormat="1" ht="16.5"/>
    <row r="344" s="41" customFormat="1" ht="16.5"/>
    <row r="345" s="41" customFormat="1" ht="16.5"/>
    <row r="346" s="41" customFormat="1" ht="16.5"/>
    <row r="347" s="41" customFormat="1" ht="16.5"/>
    <row r="348" s="41" customFormat="1" ht="16.5"/>
    <row r="349" s="41" customFormat="1" ht="16.5"/>
    <row r="350" s="41" customFormat="1" ht="16.5"/>
    <row r="351" s="41" customFormat="1" ht="16.5"/>
    <row r="352" s="41" customFormat="1" ht="16.5"/>
    <row r="353" s="41" customFormat="1" ht="16.5"/>
    <row r="354" s="41" customFormat="1" ht="16.5"/>
    <row r="355" s="41" customFormat="1" ht="16.5"/>
    <row r="356" s="41" customFormat="1" ht="16.5"/>
    <row r="357" s="41" customFormat="1" ht="16.5"/>
    <row r="358" s="41" customFormat="1" ht="16.5"/>
    <row r="359" s="41" customFormat="1" ht="16.5"/>
    <row r="360" s="41" customFormat="1" ht="16.5"/>
    <row r="361" s="41" customFormat="1" ht="16.5"/>
    <row r="362" s="41" customFormat="1" ht="16.5"/>
    <row r="363" s="41" customFormat="1" ht="16.5"/>
    <row r="364" s="41" customFormat="1" ht="16.5"/>
    <row r="365" s="41" customFormat="1" ht="16.5"/>
    <row r="366" s="41" customFormat="1" ht="16.5"/>
    <row r="367" s="41" customFormat="1" ht="16.5"/>
    <row r="368" s="41" customFormat="1" ht="16.5"/>
    <row r="369" s="41" customFormat="1" ht="16.5"/>
    <row r="370" s="41" customFormat="1" ht="16.5"/>
    <row r="371" s="41" customFormat="1" ht="16.5"/>
    <row r="372" s="41" customFormat="1" ht="16.5"/>
    <row r="373" s="41" customFormat="1" ht="16.5"/>
    <row r="374" s="41" customFormat="1" ht="16.5"/>
    <row r="375" s="41" customFormat="1" ht="16.5"/>
    <row r="376" s="41" customFormat="1" ht="16.5"/>
    <row r="377" s="41" customFormat="1" ht="16.5"/>
    <row r="378" s="41" customFormat="1" ht="16.5"/>
    <row r="379" s="41" customFormat="1" ht="16.5"/>
    <row r="380" s="41" customFormat="1" ht="16.5"/>
    <row r="381" s="41" customFormat="1" ht="16.5"/>
    <row r="382" s="41" customFormat="1" ht="16.5"/>
    <row r="383" s="41" customFormat="1" ht="16.5"/>
    <row r="384" s="41" customFormat="1" ht="16.5"/>
    <row r="385" s="41" customFormat="1" ht="16.5"/>
    <row r="386" s="41" customFormat="1" ht="16.5"/>
    <row r="387" s="41" customFormat="1" ht="16.5"/>
    <row r="388" s="41" customFormat="1" ht="16.5"/>
    <row r="389" s="41" customFormat="1" ht="16.5"/>
    <row r="390" s="41" customFormat="1" ht="16.5"/>
    <row r="391" s="41" customFormat="1" ht="16.5"/>
    <row r="392" s="41" customFormat="1" ht="16.5"/>
    <row r="393" s="41" customFormat="1" ht="16.5"/>
    <row r="394" s="41" customFormat="1" ht="16.5"/>
    <row r="395" s="41" customFormat="1" ht="16.5"/>
    <row r="396" s="41" customFormat="1" ht="16.5"/>
    <row r="397" s="41" customFormat="1" ht="16.5"/>
    <row r="398" s="41" customFormat="1" ht="16.5"/>
    <row r="399" s="41" customFormat="1" ht="16.5"/>
    <row r="400" s="41" customFormat="1" ht="16.5"/>
    <row r="401" s="41" customFormat="1" ht="16.5"/>
    <row r="402" s="41" customFormat="1" ht="16.5"/>
    <row r="403" s="41" customFormat="1" ht="16.5"/>
    <row r="404" s="41" customFormat="1" ht="16.5"/>
    <row r="405" s="41" customFormat="1" ht="16.5"/>
    <row r="406" s="41" customFormat="1" ht="16.5"/>
    <row r="407" s="41" customFormat="1" ht="16.5"/>
    <row r="408" s="41" customFormat="1" ht="16.5"/>
    <row r="409" s="41" customFormat="1" ht="16.5"/>
    <row r="410" s="41" customFormat="1" ht="16.5"/>
    <row r="411" s="41" customFormat="1" ht="16.5"/>
    <row r="412" s="41" customFormat="1" ht="16.5"/>
    <row r="413" s="41" customFormat="1" ht="16.5"/>
    <row r="414" s="41" customFormat="1" ht="16.5"/>
    <row r="415" s="41" customFormat="1" ht="16.5"/>
    <row r="416" s="41" customFormat="1" ht="16.5"/>
    <row r="417" s="41" customFormat="1" ht="16.5"/>
    <row r="418" s="41" customFormat="1" ht="16.5"/>
    <row r="419" s="41" customFormat="1" ht="16.5"/>
    <row r="420" s="41" customFormat="1" ht="16.5"/>
    <row r="421" s="41" customFormat="1" ht="16.5"/>
    <row r="422" s="41" customFormat="1" ht="16.5"/>
    <row r="423" s="41" customFormat="1" ht="16.5"/>
    <row r="424" s="41" customFormat="1" ht="16.5"/>
    <row r="425" s="41" customFormat="1" ht="16.5"/>
    <row r="426" s="41" customFormat="1" ht="16.5"/>
    <row r="427" s="41" customFormat="1" ht="16.5"/>
    <row r="428" s="41" customFormat="1" ht="16.5"/>
    <row r="429" s="41" customFormat="1" ht="16.5"/>
    <row r="430" s="41" customFormat="1" ht="16.5"/>
    <row r="431" s="41" customFormat="1" ht="16.5"/>
    <row r="432" s="41" customFormat="1" ht="16.5"/>
    <row r="433" s="41" customFormat="1" ht="16.5"/>
    <row r="434" s="41" customFormat="1" ht="16.5"/>
    <row r="435" s="41" customFormat="1" ht="16.5"/>
    <row r="436" s="41" customFormat="1" ht="16.5"/>
    <row r="437" s="41" customFormat="1" ht="16.5"/>
    <row r="438" s="41" customFormat="1" ht="16.5"/>
    <row r="439" s="41" customFormat="1" ht="16.5"/>
    <row r="440" s="41" customFormat="1" ht="16.5"/>
    <row r="441" s="41" customFormat="1" ht="16.5"/>
    <row r="442" s="41" customFormat="1" ht="16.5"/>
    <row r="443" s="41" customFormat="1" ht="16.5"/>
    <row r="444" s="41" customFormat="1" ht="16.5"/>
    <row r="445" s="41" customFormat="1" ht="16.5"/>
    <row r="446" s="41" customFormat="1" ht="16.5"/>
    <row r="447" s="41" customFormat="1" ht="16.5"/>
    <row r="448" s="41" customFormat="1" ht="16.5"/>
    <row r="449" s="41" customFormat="1" ht="16.5"/>
    <row r="450" s="41" customFormat="1" ht="16.5"/>
    <row r="451" s="41" customFormat="1" ht="16.5"/>
    <row r="452" s="41" customFormat="1" ht="16.5"/>
    <row r="453" s="41" customFormat="1" ht="16.5"/>
    <row r="454" s="41" customFormat="1" ht="16.5"/>
    <row r="455" s="41" customFormat="1" ht="16.5"/>
    <row r="456" s="41" customFormat="1" ht="16.5"/>
    <row r="457" s="41" customFormat="1" ht="16.5"/>
    <row r="458" s="41" customFormat="1" ht="16.5"/>
    <row r="459" s="41" customFormat="1" ht="16.5"/>
    <row r="460" s="41" customFormat="1" ht="16.5"/>
    <row r="461" s="41" customFormat="1" ht="16.5"/>
    <row r="462" s="41" customFormat="1" ht="16.5"/>
    <row r="463" s="41" customFormat="1" ht="16.5"/>
    <row r="464" s="41" customFormat="1" ht="16.5"/>
    <row r="465" s="41" customFormat="1" ht="16.5"/>
    <row r="466" s="41" customFormat="1" ht="16.5"/>
    <row r="467" s="41" customFormat="1" ht="16.5"/>
    <row r="468" s="41" customFormat="1" ht="16.5"/>
    <row r="469" s="41" customFormat="1" ht="16.5"/>
    <row r="470" s="41" customFormat="1" ht="16.5"/>
    <row r="471" s="41" customFormat="1" ht="16.5"/>
    <row r="472" s="41" customFormat="1" ht="16.5"/>
    <row r="473" s="41" customFormat="1" ht="16.5"/>
    <row r="474" s="41" customFormat="1" ht="16.5"/>
    <row r="475" s="41" customFormat="1" ht="16.5"/>
    <row r="476" s="41" customFormat="1" ht="16.5"/>
    <row r="477" s="41" customFormat="1" ht="16.5"/>
    <row r="478" s="41" customFormat="1" ht="16.5"/>
    <row r="479" s="41" customFormat="1" ht="16.5"/>
    <row r="480" s="41" customFormat="1" ht="16.5"/>
    <row r="481" s="41" customFormat="1" ht="16.5"/>
    <row r="482" s="41" customFormat="1" ht="16.5"/>
    <row r="483" s="41" customFormat="1" ht="16.5"/>
    <row r="484" s="41" customFormat="1" ht="16.5"/>
    <row r="485" s="41" customFormat="1" ht="16.5"/>
    <row r="486" s="41" customFormat="1" ht="16.5"/>
    <row r="487" s="41" customFormat="1" ht="16.5"/>
    <row r="488" s="41" customFormat="1" ht="16.5"/>
    <row r="489" s="41" customFormat="1" ht="16.5"/>
    <row r="490" s="41" customFormat="1" ht="16.5"/>
    <row r="491" s="41" customFormat="1" ht="16.5"/>
    <row r="492" s="41" customFormat="1" ht="16.5"/>
    <row r="493" s="41" customFormat="1" ht="16.5"/>
    <row r="494" s="41" customFormat="1" ht="16.5"/>
    <row r="495" s="41" customFormat="1" ht="16.5"/>
    <row r="496" s="41" customFormat="1" ht="16.5"/>
    <row r="497" s="41" customFormat="1" ht="16.5"/>
    <row r="498" s="41" customFormat="1" ht="16.5"/>
    <row r="499" s="41" customFormat="1" ht="16.5"/>
    <row r="500" s="41" customFormat="1" ht="16.5"/>
    <row r="501" s="41" customFormat="1" ht="16.5"/>
    <row r="502" s="41" customFormat="1" ht="16.5"/>
    <row r="503" s="41" customFormat="1" ht="16.5"/>
    <row r="504" s="41" customFormat="1" ht="16.5"/>
    <row r="505" s="41" customFormat="1" ht="16.5"/>
    <row r="506" s="41" customFormat="1" ht="16.5"/>
    <row r="507" s="41" customFormat="1" ht="16.5"/>
    <row r="508" s="41" customFormat="1" ht="16.5"/>
    <row r="509" s="41" customFormat="1" ht="16.5"/>
    <row r="510" s="41" customFormat="1" ht="16.5"/>
    <row r="511" s="41" customFormat="1" ht="16.5"/>
    <row r="512" s="41" customFormat="1" ht="16.5"/>
    <row r="513" s="41" customFormat="1" ht="16.5"/>
    <row r="514" s="41" customFormat="1" ht="16.5"/>
    <row r="515" s="41" customFormat="1" ht="16.5"/>
    <row r="516" s="41" customFormat="1" ht="16.5"/>
    <row r="517" s="41" customFormat="1" ht="16.5"/>
    <row r="518" s="41" customFormat="1" ht="16.5"/>
    <row r="519" s="41" customFormat="1" ht="16.5"/>
    <row r="520" s="41" customFormat="1" ht="16.5"/>
    <row r="521" s="41" customFormat="1" ht="16.5"/>
    <row r="522" s="41" customFormat="1" ht="16.5"/>
    <row r="523" s="41" customFormat="1" ht="16.5"/>
    <row r="524" s="41" customFormat="1" ht="16.5"/>
    <row r="525" s="41" customFormat="1" ht="16.5"/>
    <row r="526" s="41" customFormat="1" ht="16.5"/>
    <row r="527" s="41" customFormat="1" ht="16.5"/>
    <row r="528" s="41" customFormat="1" ht="16.5"/>
    <row r="529" s="41" customFormat="1" ht="16.5"/>
    <row r="530" s="41" customFormat="1" ht="16.5"/>
    <row r="531" s="41" customFormat="1" ht="16.5"/>
    <row r="532" s="41" customFormat="1" ht="16.5"/>
    <row r="533" s="41" customFormat="1" ht="16.5"/>
    <row r="534" s="41" customFormat="1" ht="16.5"/>
    <row r="535" s="41" customFormat="1" ht="16.5"/>
    <row r="536" s="41" customFormat="1" ht="16.5"/>
    <row r="537" s="41" customFormat="1" ht="16.5"/>
    <row r="538" s="41" customFormat="1" ht="16.5"/>
    <row r="539" s="41" customFormat="1" ht="16.5"/>
    <row r="540" s="41" customFormat="1" ht="16.5"/>
    <row r="541" s="41" customFormat="1" ht="16.5"/>
    <row r="542" s="41" customFormat="1" ht="16.5"/>
    <row r="543" s="41" customFormat="1" ht="16.5"/>
    <row r="544" s="41" customFormat="1" ht="16.5"/>
    <row r="545" s="41" customFormat="1" ht="16.5"/>
    <row r="546" s="41" customFormat="1" ht="16.5"/>
    <row r="547" s="41" customFormat="1" ht="16.5"/>
    <row r="548" s="41" customFormat="1" ht="16.5"/>
    <row r="549" s="41" customFormat="1" ht="16.5"/>
    <row r="550" s="41" customFormat="1" ht="16.5"/>
    <row r="551" s="41" customFormat="1" ht="16.5"/>
    <row r="552" s="41" customFormat="1" ht="16.5"/>
    <row r="553" s="41" customFormat="1" ht="16.5"/>
    <row r="554" s="41" customFormat="1" ht="16.5"/>
    <row r="555" s="41" customFormat="1" ht="16.5"/>
    <row r="556" s="41" customFormat="1" ht="16.5"/>
    <row r="557" s="41" customFormat="1" ht="16.5"/>
    <row r="558" s="41" customFormat="1" ht="16.5"/>
    <row r="559" s="41" customFormat="1" ht="16.5"/>
    <row r="560" s="41" customFormat="1" ht="16.5"/>
    <row r="561" s="41" customFormat="1" ht="16.5"/>
    <row r="562" s="41" customFormat="1" ht="16.5"/>
    <row r="563" s="41" customFormat="1" ht="16.5"/>
    <row r="564" s="41" customFormat="1" ht="16.5"/>
    <row r="565" s="41" customFormat="1" ht="16.5"/>
    <row r="566" s="41" customFormat="1" ht="16.5"/>
    <row r="567" s="41" customFormat="1" ht="16.5"/>
    <row r="568" s="41" customFormat="1" ht="16.5"/>
    <row r="569" s="41" customFormat="1" ht="16.5"/>
    <row r="570" s="41" customFormat="1" ht="16.5"/>
    <row r="571" s="41" customFormat="1" ht="16.5"/>
    <row r="572" s="41" customFormat="1" ht="16.5"/>
    <row r="573" s="41" customFormat="1" ht="16.5"/>
    <row r="574" s="41" customFormat="1" ht="16.5"/>
    <row r="575" s="41" customFormat="1" ht="16.5"/>
    <row r="576" s="41" customFormat="1" ht="16.5"/>
    <row r="577" s="41" customFormat="1" ht="16.5"/>
    <row r="578" s="41" customFormat="1" ht="16.5"/>
    <row r="579" s="41" customFormat="1" ht="16.5"/>
    <row r="580" s="41" customFormat="1" ht="16.5"/>
    <row r="581" s="41" customFormat="1" ht="16.5"/>
    <row r="582" s="41" customFormat="1" ht="16.5"/>
    <row r="583" s="41" customFormat="1" ht="16.5"/>
    <row r="584" s="41" customFormat="1" ht="16.5"/>
    <row r="585" s="41" customFormat="1" ht="16.5"/>
    <row r="586" s="41" customFormat="1" ht="16.5"/>
    <row r="587" s="41" customFormat="1" ht="16.5"/>
    <row r="588" s="41" customFormat="1" ht="16.5"/>
    <row r="589" s="41" customFormat="1" ht="16.5"/>
    <row r="590" s="41" customFormat="1" ht="16.5"/>
    <row r="591" s="41" customFormat="1" ht="16.5"/>
    <row r="592" s="41" customFormat="1" ht="16.5"/>
    <row r="593" s="41" customFormat="1" ht="16.5"/>
    <row r="594" s="41" customFormat="1" ht="16.5"/>
    <row r="595" s="41" customFormat="1" ht="16.5"/>
    <row r="596" s="41" customFormat="1" ht="16.5"/>
    <row r="597" s="41" customFormat="1" ht="16.5"/>
    <row r="598" s="41" customFormat="1" ht="16.5"/>
    <row r="599" s="41" customFormat="1" ht="16.5"/>
    <row r="600" s="41" customFormat="1" ht="16.5"/>
    <row r="601" s="41" customFormat="1" ht="16.5"/>
    <row r="602" s="41" customFormat="1" ht="16.5"/>
    <row r="603" s="41" customFormat="1" ht="16.5"/>
    <row r="604" s="41" customFormat="1" ht="16.5"/>
    <row r="605" s="41" customFormat="1" ht="16.5"/>
    <row r="606" s="41" customFormat="1" ht="16.5"/>
    <row r="607" s="41" customFormat="1" ht="16.5"/>
    <row r="608" s="41" customFormat="1" ht="16.5"/>
    <row r="609" s="41" customFormat="1" ht="16.5"/>
    <row r="610" s="41" customFormat="1" ht="16.5"/>
    <row r="611" s="41" customFormat="1" ht="16.5"/>
    <row r="612" s="41" customFormat="1" ht="16.5"/>
    <row r="613" s="41" customFormat="1" ht="16.5"/>
    <row r="614" s="41" customFormat="1" ht="16.5"/>
    <row r="615" s="41" customFormat="1" ht="16.5"/>
    <row r="616" s="41" customFormat="1" ht="16.5"/>
    <row r="617" s="41" customFormat="1" ht="16.5"/>
    <row r="618" s="41" customFormat="1" ht="16.5"/>
    <row r="619" s="41" customFormat="1" ht="16.5"/>
    <row r="620" s="41" customFormat="1" ht="16.5"/>
    <row r="621" s="41" customFormat="1" ht="16.5"/>
    <row r="622" s="41" customFormat="1" ht="16.5"/>
    <row r="623" s="41" customFormat="1" ht="16.5"/>
    <row r="624" s="41" customFormat="1" ht="16.5"/>
    <row r="625" s="41" customFormat="1" ht="16.5"/>
    <row r="626" s="41" customFormat="1" ht="16.5"/>
    <row r="627" s="41" customFormat="1" ht="16.5"/>
    <row r="628" s="41" customFormat="1" ht="16.5"/>
    <row r="629" s="41" customFormat="1" ht="16.5"/>
    <row r="630" s="41" customFormat="1" ht="16.5"/>
    <row r="631" s="41" customFormat="1" ht="16.5"/>
    <row r="632" s="41" customFormat="1" ht="16.5"/>
    <row r="633" s="41" customFormat="1" ht="16.5"/>
    <row r="634" s="41" customFormat="1" ht="16.5"/>
    <row r="635" s="41" customFormat="1" ht="16.5"/>
    <row r="636" s="41" customFormat="1" ht="16.5"/>
    <row r="637" s="41" customFormat="1" ht="16.5"/>
    <row r="638" s="41" customFormat="1" ht="16.5"/>
    <row r="639" s="41" customFormat="1" ht="16.5"/>
    <row r="640" s="41" customFormat="1" ht="16.5"/>
    <row r="641" s="41" customFormat="1" ht="16.5"/>
    <row r="642" s="41" customFormat="1" ht="16.5"/>
    <row r="643" s="41" customFormat="1" ht="16.5"/>
    <row r="644" s="41" customFormat="1" ht="16.5"/>
    <row r="645" s="41" customFormat="1" ht="16.5"/>
    <row r="646" s="41" customFormat="1" ht="16.5"/>
    <row r="647" s="41" customFormat="1" ht="16.5"/>
    <row r="648" s="41" customFormat="1" ht="16.5"/>
    <row r="649" s="41" customFormat="1" ht="16.5"/>
    <row r="650" s="41" customFormat="1" ht="16.5"/>
    <row r="651" s="41" customFormat="1" ht="16.5"/>
    <row r="652" s="41" customFormat="1" ht="16.5"/>
    <row r="653" s="41" customFormat="1" ht="16.5"/>
    <row r="654" s="41" customFormat="1" ht="16.5"/>
    <row r="655" s="41" customFormat="1" ht="16.5"/>
    <row r="656" s="41" customFormat="1" ht="16.5"/>
    <row r="657" s="41" customFormat="1" ht="16.5"/>
    <row r="658" s="41" customFormat="1" ht="16.5"/>
    <row r="659" s="41" customFormat="1" ht="16.5"/>
    <row r="660" s="41" customFormat="1" ht="16.5"/>
    <row r="661" s="41" customFormat="1" ht="16.5"/>
    <row r="662" s="41" customFormat="1" ht="16.5"/>
    <row r="663" s="41" customFormat="1" ht="16.5"/>
    <row r="664" s="41" customFormat="1" ht="16.5"/>
    <row r="665" s="41" customFormat="1" ht="16.5"/>
    <row r="666" s="41" customFormat="1" ht="16.5"/>
    <row r="667" s="41" customFormat="1" ht="16.5"/>
    <row r="668" s="41" customFormat="1" ht="16.5"/>
    <row r="669" s="41" customFormat="1" ht="16.5"/>
    <row r="670" s="41" customFormat="1" ht="16.5"/>
    <row r="671" s="41" customFormat="1" ht="16.5"/>
    <row r="672" s="41" customFormat="1" ht="16.5"/>
    <row r="673" s="41" customFormat="1" ht="16.5"/>
    <row r="674" s="41" customFormat="1" ht="16.5"/>
    <row r="675" s="41" customFormat="1" ht="16.5"/>
    <row r="676" s="41" customFormat="1" ht="16.5"/>
    <row r="677" s="41" customFormat="1" ht="16.5"/>
    <row r="678" s="41" customFormat="1" ht="16.5"/>
    <row r="679" s="41" customFormat="1" ht="16.5"/>
    <row r="680" s="41" customFormat="1" ht="16.5"/>
    <row r="681" s="41" customFormat="1" ht="16.5"/>
    <row r="682" s="41" customFormat="1" ht="16.5"/>
    <row r="683" s="41" customFormat="1" ht="16.5"/>
    <row r="684" s="41" customFormat="1" ht="16.5"/>
    <row r="685" s="41" customFormat="1" ht="16.5"/>
    <row r="686" s="41" customFormat="1" ht="16.5"/>
    <row r="687" s="41" customFormat="1" ht="16.5"/>
    <row r="688" s="41" customFormat="1" ht="16.5"/>
    <row r="689" s="41" customFormat="1" ht="16.5"/>
    <row r="690" s="41" customFormat="1" ht="16.5"/>
    <row r="691" s="41" customFormat="1" ht="16.5"/>
    <row r="692" s="41" customFormat="1" ht="16.5"/>
    <row r="693" s="41" customFormat="1" ht="16.5"/>
    <row r="694" s="41" customFormat="1" ht="16.5"/>
    <row r="695" s="41" customFormat="1" ht="16.5"/>
    <row r="696" s="41" customFormat="1" ht="16.5"/>
    <row r="697" s="41" customFormat="1" ht="16.5"/>
    <row r="698" s="41" customFormat="1" ht="16.5"/>
    <row r="699" s="41" customFormat="1" ht="16.5"/>
    <row r="700" s="41" customFormat="1" ht="16.5"/>
    <row r="701" s="41" customFormat="1" ht="16.5"/>
    <row r="702" s="41" customFormat="1" ht="16.5"/>
    <row r="703" s="41" customFormat="1" ht="16.5"/>
    <row r="704" s="41" customFormat="1" ht="16.5"/>
    <row r="705" s="41" customFormat="1" ht="16.5"/>
    <row r="706" s="41" customFormat="1" ht="16.5"/>
    <row r="707" s="41" customFormat="1" ht="16.5"/>
    <row r="708" s="41" customFormat="1" ht="16.5"/>
    <row r="709" s="41" customFormat="1" ht="16.5"/>
    <row r="710" s="41" customFormat="1" ht="16.5"/>
    <row r="711" s="41" customFormat="1" ht="16.5"/>
    <row r="712" s="41" customFormat="1" ht="16.5"/>
    <row r="713" s="41" customFormat="1" ht="16.5"/>
    <row r="714" s="41" customFormat="1" ht="16.5"/>
    <row r="715" s="41" customFormat="1" ht="16.5"/>
    <row r="716" s="41" customFormat="1" ht="16.5"/>
    <row r="717" s="41" customFormat="1" ht="16.5"/>
    <row r="718" s="41" customFormat="1" ht="16.5"/>
    <row r="719" s="41" customFormat="1" ht="16.5"/>
    <row r="720" s="41" customFormat="1" ht="16.5"/>
    <row r="721" s="41" customFormat="1" ht="16.5"/>
    <row r="722" s="41" customFormat="1" ht="16.5"/>
    <row r="723" s="41" customFormat="1" ht="16.5"/>
    <row r="724" s="41" customFormat="1" ht="16.5"/>
    <row r="725" s="41" customFormat="1" ht="16.5"/>
    <row r="726" s="41" customFormat="1" ht="16.5"/>
    <row r="727" s="41" customFormat="1" ht="16.5"/>
    <row r="728" s="41" customFormat="1" ht="16.5"/>
    <row r="729" s="41" customFormat="1" ht="16.5"/>
    <row r="730" s="41" customFormat="1" ht="16.5"/>
    <row r="731" s="41" customFormat="1" ht="16.5"/>
    <row r="732" s="41" customFormat="1" ht="16.5"/>
    <row r="733" s="41" customFormat="1" ht="16.5"/>
    <row r="734" s="41" customFormat="1" ht="16.5"/>
    <row r="735" s="41" customFormat="1" ht="16.5"/>
    <row r="736" s="41" customFormat="1" ht="16.5"/>
    <row r="737" s="41" customFormat="1" ht="16.5"/>
    <row r="738" s="41" customFormat="1" ht="16.5"/>
    <row r="739" s="41" customFormat="1" ht="16.5"/>
    <row r="740" s="41" customFormat="1" ht="16.5"/>
    <row r="741" s="41" customFormat="1" ht="16.5"/>
  </sheetData>
  <sheetProtection/>
  <mergeCells count="68">
    <mergeCell ref="E9:G9"/>
    <mergeCell ref="J4:M4"/>
    <mergeCell ref="A3:M3"/>
    <mergeCell ref="A4:C4"/>
    <mergeCell ref="A5:C7"/>
    <mergeCell ref="D6:E6"/>
    <mergeCell ref="D7:E7"/>
    <mergeCell ref="F5:G5"/>
    <mergeCell ref="H10:J10"/>
    <mergeCell ref="A10:D10"/>
    <mergeCell ref="J5:M7"/>
    <mergeCell ref="H4:I4"/>
    <mergeCell ref="D5:E5"/>
    <mergeCell ref="D4:G4"/>
    <mergeCell ref="F6:G6"/>
    <mergeCell ref="F7:G7"/>
    <mergeCell ref="A9:D9"/>
    <mergeCell ref="H5:I7"/>
    <mergeCell ref="E10:G10"/>
    <mergeCell ref="E11:G11"/>
    <mergeCell ref="H9:J9"/>
    <mergeCell ref="K9:M9"/>
    <mergeCell ref="A15:C15"/>
    <mergeCell ref="D15:F15"/>
    <mergeCell ref="L15:M15"/>
    <mergeCell ref="K10:M11"/>
    <mergeCell ref="A13:M13"/>
    <mergeCell ref="H11:J11"/>
    <mergeCell ref="L16:M16"/>
    <mergeCell ref="A17:C17"/>
    <mergeCell ref="D17:F17"/>
    <mergeCell ref="L17:M17"/>
    <mergeCell ref="A11:D11"/>
    <mergeCell ref="A16:I16"/>
    <mergeCell ref="J16:K16"/>
    <mergeCell ref="A18:C18"/>
    <mergeCell ref="D18:F18"/>
    <mergeCell ref="H18:M18"/>
    <mergeCell ref="A19:C19"/>
    <mergeCell ref="D19:F19"/>
    <mergeCell ref="L19:M19"/>
    <mergeCell ref="A20:C20"/>
    <mergeCell ref="D20:F20"/>
    <mergeCell ref="H20:M20"/>
    <mergeCell ref="A21:C21"/>
    <mergeCell ref="D21:F21"/>
    <mergeCell ref="L21:M21"/>
    <mergeCell ref="A22:C22"/>
    <mergeCell ref="D22:F22"/>
    <mergeCell ref="H22:M22"/>
    <mergeCell ref="A23:C23"/>
    <mergeCell ref="D23:F23"/>
    <mergeCell ref="L23:M23"/>
    <mergeCell ref="A24:C24"/>
    <mergeCell ref="D24:F24"/>
    <mergeCell ref="H24:M24"/>
    <mergeCell ref="A25:C25"/>
    <mergeCell ref="D25:F25"/>
    <mergeCell ref="L25:M25"/>
    <mergeCell ref="A28:C28"/>
    <mergeCell ref="D28:F28"/>
    <mergeCell ref="H28:M28"/>
    <mergeCell ref="A26:C26"/>
    <mergeCell ref="D26:F26"/>
    <mergeCell ref="H26:M26"/>
    <mergeCell ref="A27:C27"/>
    <mergeCell ref="D27:F27"/>
    <mergeCell ref="L27:M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2017-08-30T04:08:08Z</cp:lastPrinted>
  <dcterms:created xsi:type="dcterms:W3CDTF">2004-08-04T06:30:16Z</dcterms:created>
  <dcterms:modified xsi:type="dcterms:W3CDTF">2017-08-30T04:44:53Z</dcterms:modified>
  <cp:category/>
  <cp:version/>
  <cp:contentType/>
  <cp:contentStatus/>
</cp:coreProperties>
</file>